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43" documentId="13_ncr:1_{ACA0F049-E082-4610-88BA-24DDCD3A8A50}" xr6:coauthVersionLast="46" xr6:coauthVersionMax="47" xr10:uidLastSave="{9AEC0D31-F2C3-4D1F-AAF3-82F963C1E694}"/>
  <bookViews>
    <workbookView xWindow="288" yWindow="1452" windowWidth="11112" windowHeight="8964" firstSheet="5" activeTab="8"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 r:id="rId12"/>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19" l="1"/>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H11" i="19"/>
  <c r="H10" i="19"/>
  <c r="H9" i="19"/>
  <c r="H8" i="19"/>
  <c r="H7" i="19"/>
  <c r="I7" i="17"/>
  <c r="J7" i="17"/>
  <c r="K7" i="17"/>
  <c r="L7" i="17"/>
  <c r="M7" i="17"/>
  <c r="N7" i="17"/>
  <c r="O7" i="17"/>
  <c r="P7" i="17"/>
  <c r="Q7" i="17"/>
  <c r="R7" i="17"/>
  <c r="S7" i="17"/>
  <c r="T7" i="17"/>
  <c r="U7" i="17"/>
  <c r="V7" i="17"/>
  <c r="W7" i="17"/>
  <c r="X7" i="17"/>
  <c r="Y7" i="17"/>
  <c r="Z7" i="17"/>
  <c r="AA7" i="17"/>
  <c r="AB7" i="17"/>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I8" i="17"/>
  <c r="J8" i="17"/>
  <c r="K8" i="17"/>
  <c r="L8" i="17"/>
  <c r="M8" i="17"/>
  <c r="N8" i="17"/>
  <c r="O8" i="17"/>
  <c r="P8" i="17"/>
  <c r="Q8" i="17"/>
  <c r="R8" i="17"/>
  <c r="S8" i="17"/>
  <c r="T8" i="17"/>
  <c r="U8" i="17"/>
  <c r="V8" i="17"/>
  <c r="W8" i="17"/>
  <c r="X8" i="17"/>
  <c r="Y8" i="17"/>
  <c r="Z8" i="17"/>
  <c r="AA8"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I9" i="17"/>
  <c r="J9" i="17"/>
  <c r="K9" i="17"/>
  <c r="L9" i="17"/>
  <c r="M9" i="17"/>
  <c r="N9" i="17"/>
  <c r="O9" i="17"/>
  <c r="P9" i="17"/>
  <c r="Q9" i="17"/>
  <c r="R9" i="17"/>
  <c r="S9" i="17"/>
  <c r="T9" i="17"/>
  <c r="U9" i="17"/>
  <c r="V9" i="17"/>
  <c r="W9" i="17"/>
  <c r="X9" i="17"/>
  <c r="Y9" i="17"/>
  <c r="Z9" i="17"/>
  <c r="AA9"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H9" i="17"/>
  <c r="H8" i="17"/>
  <c r="H7" i="17"/>
  <c r="I7" i="12" l="1"/>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c r="B30" i="14"/>
  <c r="B31" i="14" s="1"/>
  <c r="B32" i="14" s="1"/>
  <c r="B8" i="14"/>
  <c r="B9" i="14"/>
  <c r="B10" i="14" s="1"/>
  <c r="B11" i="14" s="1"/>
  <c r="B12" i="14" s="1"/>
  <c r="D4" i="12"/>
  <c r="C1" i="2"/>
  <c r="D1" i="3" s="1"/>
</calcChain>
</file>

<file path=xl/sharedStrings.xml><?xml version="1.0" encoding="utf-8"?>
<sst xmlns="http://schemas.openxmlformats.org/spreadsheetml/2006/main" count="1405" uniqueCount="558">
  <si>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</si>
  <si>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</si>
  <si>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</si>
  <si>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</si>
  <si>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</si>
  <si>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</si>
  <si>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</si>
  <si>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Isle of Wight</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</si>
  <si>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</si>
  <si>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</si>
  <si>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</si>
  <si>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</si>
  <si>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</si>
  <si>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</si>
  <si>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</si>
  <si>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https://www.southernwater.co.uk/media/1706/isle_of_wight.zip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</si>
  <si>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</si>
  <si>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</si>
  <si>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</si>
  <si>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</si>
  <si>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</si>
  <si>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</si>
  <si>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</si>
  <si>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</si>
  <si>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</si>
  <si>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</si>
  <si>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</si>
  <si>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</si>
  <si>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</si>
  <si>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</si>
  <si>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</si>
  <si>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</si>
  <si>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</si>
  <si>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</si>
  <si>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</si>
  <si>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</si>
  <si>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</si>
  <si>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</si>
  <si>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</si>
  <si>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</si>
  <si>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</si>
  <si>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</si>
  <si>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</si>
  <si>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</si>
  <si>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</si>
  <si>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</si>
  <si>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</si>
  <si>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</si>
  <si>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</si>
  <si>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</si>
  <si>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</si>
  <si>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</si>
  <si>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</si>
  <si>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</si>
  <si>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</si>
  <si>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</si>
  <si>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</si>
  <si>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</si>
  <si>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</si>
  <si>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</si>
  <si>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</si>
  <si>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rdWRMP Tables submission</t>
  </si>
  <si>
    <t>All tables</t>
  </si>
  <si>
    <t>All tables updated to reflect auditing process</t>
  </si>
  <si>
    <t>Updated to reflect fWRMP tables</t>
  </si>
  <si>
    <t>fWRMP tables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</si>
  <si>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</si>
  <si>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</si>
  <si>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</si>
  <si>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</si>
  <si>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</si>
  <si>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</si>
  <si>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</si>
  <si>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</si>
  <si>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</si>
  <si>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</si>
  <si>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</si>
  <si>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</si>
  <si>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</si>
  <si>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</si>
  <si>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This zone covers the entire Isle of Wight. Total population served is approximately 140,000.</t>
  </si>
  <si>
    <t>Total number of sources</t>
  </si>
  <si>
    <t>Number</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</si>
  <si>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</si>
  <si>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</si>
  <si>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</si>
  <si>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</si>
  <si>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</si>
  <si>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</si>
  <si>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critical period (DYCP)</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</si>
  <si>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</si>
  <si>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</si>
  <si>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</si>
  <si>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</si>
  <si>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</si>
  <si>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</si>
  <si>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</si>
  <si>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</si>
  <si>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</si>
  <si>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Sources are dominantly a mixture of licence and asset constrained.</t>
  </si>
  <si>
    <t>Drought plan option benefits</t>
  </si>
  <si>
    <t>Table 10 – Drought Plan links</t>
  </si>
  <si>
    <t>Ml/d</t>
  </si>
  <si>
    <t xml:space="preserve">Year of first zonal deficit (if any) 
</t>
  </si>
  <si>
    <t>Year</t>
  </si>
  <si>
    <t>2020-21</t>
  </si>
  <si>
    <t>Zone deficit summary</t>
  </si>
  <si>
    <t>High (&gt;10%) / Medium (5-10%) / Low (&lt;5%)</t>
  </si>
  <si>
    <t>A/A</t>
  </si>
  <si>
    <t>High (55%)</t>
  </si>
  <si>
    <t>Other planning considerations and constraints</t>
  </si>
  <si>
    <t>No additional constraints identified</t>
  </si>
  <si>
    <t>Treatment works details</t>
  </si>
  <si>
    <t>Sandown - 4Ml/d - SW4 - Constrained by Asset/Network Capacity, Newport - 2.64Ml/d - GW - Constrained by Hydrological Yield</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</si>
  <si>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</si>
  <si>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</si>
  <si>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</si>
  <si>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</si>
  <si>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</si>
  <si>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</si>
  <si>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</si>
  <si>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</si>
  <si>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</si>
  <si>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</si>
  <si>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</si>
  <si>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</si>
  <si>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</si>
  <si>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</si>
  <si>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</si>
  <si>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</si>
  <si>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</si>
  <si>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</si>
  <si>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</si>
  <si>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</si>
  <si>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</si>
  <si>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</si>
  <si>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</si>
  <si>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</si>
  <si>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</si>
  <si>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</si>
  <si>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</si>
  <si>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</si>
  <si>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</si>
  <si>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</si>
  <si>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</si>
  <si>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</si>
  <si>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</si>
  <si>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</si>
  <si>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</si>
  <si>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</si>
  <si>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</si>
  <si>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</si>
  <si>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</si>
  <si>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</si>
  <si>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</si>
  <si>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</si>
  <si>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</si>
  <si>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</si>
  <si>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</si>
  <si>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</si>
  <si>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</si>
  <si>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</si>
  <si>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</si>
  <si>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</si>
  <si>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</si>
  <si>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</si>
  <si>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</si>
  <si>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</si>
  <si>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</si>
  <si>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</si>
  <si>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</si>
  <si>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</si>
  <si>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</si>
  <si>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</si>
  <si>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</si>
  <si>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</si>
  <si>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</si>
  <si>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</si>
  <si>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</si>
  <si>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</si>
  <si>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</si>
  <si>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</si>
  <si>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</si>
  <si>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</si>
  <si>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</si>
  <si>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</si>
  <si>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</si>
  <si>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</si>
  <si>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</si>
  <si>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</si>
  <si>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</si>
  <si>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</si>
  <si>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</si>
  <si>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</si>
  <si>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</si>
  <si>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</si>
  <si>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</si>
  <si>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</si>
  <si>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</si>
  <si>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</si>
  <si>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</si>
  <si>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</si>
  <si>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</si>
  <si>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</si>
  <si>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</si>
  <si>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</si>
  <si>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</si>
  <si>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</si>
  <si>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</si>
  <si>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</si>
  <si>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</si>
  <si>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</si>
  <si>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</si>
  <si>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</si>
  <si>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</si>
  <si>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</si>
  <si>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</si>
  <si>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</si>
  <si>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</si>
  <si>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</si>
  <si>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</si>
  <si>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</si>
  <si>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</si>
  <si>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</si>
  <si>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</si>
  <si>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</si>
  <si>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</si>
  <si>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</si>
  <si>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</si>
  <si>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</si>
  <si>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</si>
  <si>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</si>
  <si>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</si>
  <si>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</si>
  <si>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</si>
  <si>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</si>
  <si>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</si>
  <si>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</si>
  <si>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</si>
  <si>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</si>
  <si>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</si>
  <si>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</si>
  <si>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</si>
  <si>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</si>
  <si>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</si>
  <si>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</si>
  <si>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</si>
  <si>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</si>
  <si>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</si>
  <si>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</si>
  <si>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</si>
  <si>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</si>
  <si>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</si>
  <si>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</si>
  <si>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</si>
  <si>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</si>
  <si>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</si>
  <si>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</si>
  <si>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</si>
  <si>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</si>
  <si>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</si>
  <si>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</si>
  <si>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</si>
  <si>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</si>
  <si>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</si>
  <si>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</si>
  <si>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</si>
  <si>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</si>
  <si>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</si>
  <si>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</si>
  <si>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</si>
  <si>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</si>
  <si>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</si>
  <si>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</si>
  <si>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</si>
  <si>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</si>
  <si>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</si>
  <si>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</si>
  <si>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</si>
  <si>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</si>
  <si>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</si>
  <si>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</si>
  <si>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</si>
  <si>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</si>
  <si>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</si>
  <si>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</si>
  <si>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</si>
  <si>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</si>
  <si>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</si>
  <si>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</si>
  <si>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</si>
  <si>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</si>
  <si>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</si>
  <si>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</si>
  <si>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</si>
  <si>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</si>
  <si>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</si>
  <si>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</si>
  <si>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</si>
  <si>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</si>
  <si>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</si>
  <si>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</si>
  <si>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</si>
  <si>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</si>
  <si>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</si>
  <si>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</si>
  <si>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</si>
  <si>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</si>
  <si>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</si>
  <si>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</si>
  <si>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</si>
  <si>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</si>
  <si>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</si>
  <si>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</si>
  <si>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</si>
  <si>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</si>
  <si>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</si>
  <si>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</si>
  <si>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</si>
  <si>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</si>
  <si>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</si>
  <si>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</si>
  <si>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</si>
  <si>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</si>
  <si>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</si>
  <si>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</si>
  <si>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</si>
  <si>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</si>
  <si>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</si>
  <si>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</si>
  <si>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</si>
  <si>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</si>
  <si>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</si>
  <si>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</si>
  <si>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</si>
  <si>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</si>
  <si>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</si>
  <si>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</si>
  <si>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</si>
  <si>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</si>
  <si>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</si>
  <si>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</si>
  <si>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</si>
  <si>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</si>
  <si>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</si>
  <si>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</si>
  <si>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</si>
  <si>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</si>
  <si>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</si>
  <si>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</si>
  <si>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</si>
  <si>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</si>
  <si>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</si>
  <si>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</si>
  <si>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</si>
  <si>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</si>
  <si>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</si>
  <si>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</si>
  <si>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</si>
  <si>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</si>
  <si>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</si>
  <si>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</si>
  <si>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</si>
  <si>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</si>
  <si>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</si>
  <si>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</si>
  <si>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</si>
  <si>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</si>
  <si>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</si>
  <si>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</si>
  <si>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</si>
  <si>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</si>
  <si>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</si>
  <si>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</si>
  <si>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</si>
  <si>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</si>
  <si>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</si>
  <si>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</si>
  <si>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</si>
  <si>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</si>
  <si>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</si>
  <si>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</si>
  <si>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</si>
  <si>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</si>
  <si>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</si>
  <si>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</si>
  <si>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</si>
  <si>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</si>
  <si>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</si>
  <si>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</si>
  <si>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</si>
  <si>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</si>
  <si>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</si>
  <si>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</si>
  <si>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</si>
  <si>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</si>
  <si>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</si>
  <si>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</si>
  <si>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</si>
  <si>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</si>
  <si>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</si>
  <si>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</si>
  <si>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</si>
  <si>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</si>
  <si>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</si>
  <si>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Scheme 38</t>
  </si>
  <si>
    <t>Scheme 39</t>
  </si>
  <si>
    <t>Option name</t>
  </si>
  <si>
    <t>Table 5: Feasible options
Column C</t>
  </si>
  <si>
    <t>Sandown Coastal desalination IOW (8.5Ml/d)</t>
  </si>
  <si>
    <t>Sandown Coastal desalination IOW (20Ml/d)</t>
  </si>
  <si>
    <t>Sandown Coastal desalination IOW (200 Ml/d)</t>
  </si>
  <si>
    <t>Sandown Coastal desalination (modular 0-25Ml/d)</t>
  </si>
  <si>
    <t>Sandown Coastal desalination (modular 25-50Ml/d)</t>
  </si>
  <si>
    <t>Sandown Coastal desalination (modular 50-75Ml/d)</t>
  </si>
  <si>
    <t>Sandown Coastal desalination (modular 75-100Ml/d)</t>
  </si>
  <si>
    <t>Sandown Coastal desalination (modular 100-125Ml/d)</t>
  </si>
  <si>
    <t>Sandown Coastal desalination (modular 125-150Ml/d)</t>
  </si>
  <si>
    <t>Sandown Coastal desalination (modular 150-175Ml/d)</t>
  </si>
  <si>
    <t>Sandown Coastal desalination (modular 175-200Ml/d)</t>
  </si>
  <si>
    <t>Desalination on the Western Yar (10Ml/d)</t>
  </si>
  <si>
    <t>Desalination on the Western Yar (20Ml/d)</t>
  </si>
  <si>
    <t>Triplicate Cross Solent Main:  bi-directional transfer</t>
  </si>
  <si>
    <t>TUBS and NEU Ban - IW WRZ</t>
  </si>
  <si>
    <t>Dought permits/orders for combined IoW sources (2020-27)</t>
  </si>
  <si>
    <t>WSW near Cowes - reinstate &amp; additional treatment</t>
  </si>
  <si>
    <t>Sandown WwTW Indirect Potable Reuse (5Ml/d)</t>
  </si>
  <si>
    <t>Sandown WwTW Indirect Potable Reuse (8.5Ml/d)</t>
  </si>
  <si>
    <t>Pesticide catchment management / treatment – Sandown</t>
  </si>
  <si>
    <t>In-stream river restoration works on the Medina and E.Yar</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</si>
  <si>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</si>
  <si>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</si>
  <si>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</si>
  <si>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</si>
  <si>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</si>
  <si>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</si>
  <si>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</si>
  <si>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</si>
  <si>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activity (retrofitting grey water systems) to reach 100l/h/d</t>
  </si>
  <si>
    <t>Extension of AMR metering to reach 100% meter penetration of HHs</t>
  </si>
  <si>
    <t>SPL benefits of the smarter metering work that forms part of the Target 100 option</t>
  </si>
  <si>
    <t>SPL reduction associated with option MET_MAMR2</t>
  </si>
  <si>
    <t>-</t>
  </si>
  <si>
    <t>Option reference number</t>
  </si>
  <si>
    <t>Table 5: Feasible options
Column D</t>
  </si>
  <si>
    <t>DES_San9</t>
  </si>
  <si>
    <t>DES_San20</t>
  </si>
  <si>
    <t>DES_San200</t>
  </si>
  <si>
    <t>DES_SanM25</t>
  </si>
  <si>
    <t>DES_SanM50</t>
  </si>
  <si>
    <t>DES_SanM75</t>
  </si>
  <si>
    <t>DES_SanM100</t>
  </si>
  <si>
    <t>DES_SanM125</t>
  </si>
  <si>
    <t>DES_SanM150</t>
  </si>
  <si>
    <t>DES_SanM175</t>
  </si>
  <si>
    <t>DES_SanM200</t>
  </si>
  <si>
    <t>DES_Yar10</t>
  </si>
  <si>
    <t>DES_Yar20</t>
  </si>
  <si>
    <t>IZT_TCS-IW</t>
  </si>
  <si>
    <t>DO_DI-IW</t>
  </si>
  <si>
    <t>ENV_IW</t>
  </si>
  <si>
    <t>GWA_Bro</t>
  </si>
  <si>
    <t>PWR_SEY5</t>
  </si>
  <si>
    <t>PWR_SEY9</t>
  </si>
  <si>
    <t>CM_SaP</t>
  </si>
  <si>
    <t>CM_MeY</t>
  </si>
  <si>
    <t>LM_AcLog_IW</t>
  </si>
  <si>
    <t>LM_RemSens_IW</t>
  </si>
  <si>
    <t>LM_AddMon_IW</t>
  </si>
  <si>
    <t>LM_CommSPP_IW</t>
  </si>
  <si>
    <t>LM_NetMngSys_IW</t>
  </si>
  <si>
    <t>LM_PresOpt_IW</t>
  </si>
  <si>
    <t>LM_MR_IW</t>
  </si>
  <si>
    <t>LM_Add_IW</t>
  </si>
  <si>
    <t>WEF_Tgt100-IW</t>
  </si>
  <si>
    <t>MET_MAMR2-IW</t>
  </si>
  <si>
    <t>LM_SPL-T100-IW</t>
  </si>
  <si>
    <t>LM_SPL2-IW</t>
  </si>
  <si>
    <t xml:space="preserve">Type of option </t>
  </si>
  <si>
    <t>Table 5: Feasible options
Column E</t>
  </si>
  <si>
    <t>Desalination</t>
  </si>
  <si>
    <t>Enabling transfers (inter-zonal)</t>
  </si>
  <si>
    <t>Demand Interventions</t>
  </si>
  <si>
    <t>Supply Interventions</t>
  </si>
  <si>
    <t>Borehole rehabilitation</t>
  </si>
  <si>
    <t>Indirect Potable Water reuse</t>
  </si>
  <si>
    <t>Catchment management</t>
  </si>
  <si>
    <t>Leakage Management</t>
  </si>
  <si>
    <t>Water Efficiency</t>
  </si>
  <si>
    <t>Metering/tariffs</t>
  </si>
  <si>
    <t>Preferred option</t>
  </si>
  <si>
    <t>Table 5: Feasible options
Column F</t>
  </si>
  <si>
    <t>Y/N</t>
  </si>
  <si>
    <t>N</t>
  </si>
  <si>
    <t>Y</t>
  </si>
  <si>
    <t xml:space="preserve">Planned scheme start date </t>
  </si>
  <si>
    <t>Table 5: Feasible options
Column G</t>
  </si>
  <si>
    <t>2026/27</t>
  </si>
  <si>
    <t>2027/28</t>
  </si>
  <si>
    <t>2030/31</t>
  </si>
  <si>
    <t>2028/29</t>
  </si>
  <si>
    <t>2016/17</t>
  </si>
  <si>
    <t>2020/21</t>
  </si>
  <si>
    <t>2024/25</t>
  </si>
  <si>
    <t>2025/26</t>
  </si>
  <si>
    <t>2032/33</t>
  </si>
  <si>
    <t>2021/22</t>
  </si>
  <si>
    <t>2022/23</t>
  </si>
  <si>
    <t>2023/24</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</si>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</sst>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5">
    <xf numFmtId="0" fontId="0"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cellStyleXfs>
  <cellXfs count="137">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4" borderId="9" xfId="1" applyNumberFormat="1" applyFont="1" applyFill="1" applyBorder="1" applyAlignment="1">
      <alignment horizontal="center" vertical="center"/>
    </xf>
    <xf numFmtId="2" fontId="7" fillId="7" borderId="9" xfId="1" applyNumberFormat="1" applyFont="1" applyFill="1" applyBorder="1" applyAlignment="1">
      <alignment horizontal="center" vertical="center"/>
    </xf>
    <xf numFmtId="164" fontId="7" fillId="4" borderId="14" xfId="1" applyNumberFormat="1" applyFont="1" applyFill="1" applyBorder="1" applyAlignment="1">
      <alignment horizontal="center" vertical="center"/>
    </xf>
    <xf numFmtId="164" fontId="7" fillId="7" borderId="15" xfId="1" applyNumberFormat="1" applyFont="1" applyFill="1" applyBorder="1" applyAlignment="1">
      <alignment horizontal="center" vertical="center"/>
    </xf>
    <xf numFmtId="9" fontId="7" fillId="4" borderId="9" xfId="2" applyFont="1" applyFill="1" applyBorder="1" applyAlignment="1">
      <alignment horizontal="center" vertical="center"/>
    </xf>
    <xf numFmtId="9" fontId="7" fillId="7" borderId="9" xfId="2" applyFont="1" applyFill="1" applyBorder="1" applyAlignment="1">
      <alignment horizontal="center" vertical="center"/>
    </xf>
    <xf numFmtId="0" fontId="3" fillId="3" borderId="10" xfId="1" applyFont="1" applyFill="1" applyBorder="1" applyAlignment="1">
      <alignment horizontal="left" vertical="center"/>
    </xf>
    <xf numFmtId="0" fontId="4" fillId="0" borderId="9" xfId="1" applyFont="1" applyBorder="1" applyAlignment="1">
      <alignment vertical="center" wrapText="1"/>
    </xf>
    <xf numFmtId="0" fontId="7" fillId="4" borderId="9" xfId="1" applyFont="1" applyFill="1" applyBorder="1" applyAlignment="1">
      <alignment horizontal="left" vertical="center" wrapText="1"/>
    </xf>
    <xf numFmtId="9" fontId="7" fillId="4" borderId="9" xfId="2" applyFont="1" applyFill="1" applyBorder="1" applyAlignment="1">
      <alignment horizontal="left" vertical="center" wrapText="1"/>
    </xf>
    <xf numFmtId="14"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17" fillId="4" borderId="6" xfId="4" applyFill="1" applyBorder="1" applyAlignment="1">
      <alignment horizontal="left" vertical="center" wrapText="1"/>
    </xf>
    <xf numFmtId="14" fontId="7" fillId="4" borderId="9" xfId="1" applyNumberFormat="1" applyFont="1" applyFill="1" applyBorder="1" applyAlignment="1">
      <alignment vertical="center"/>
    </xf>
    <xf numFmtId="1" fontId="18" fillId="0" borderId="0" xfId="0" applyNumberFormat="1" applyFont="1"/>
    <xf numFmtId="0" fontId="9" fillId="3" borderId="28" xfId="1" applyFont="1" applyFill="1" applyBorder="1" applyAlignment="1">
      <alignment horizontal="center" vertical="center"/>
    </xf>
    <xf numFmtId="1" fontId="7" fillId="4" borderId="14" xfId="1" applyNumberFormat="1" applyFont="1" applyFill="1" applyBorder="1" applyAlignment="1">
      <alignment vertical="center" wrapText="1"/>
    </xf>
    <xf numFmtId="164" fontId="7" fillId="4" borderId="14" xfId="1" applyNumberFormat="1" applyFont="1" applyFill="1" applyBorder="1" applyAlignment="1">
      <alignment vertical="center" wrapText="1"/>
    </xf>
    <xf numFmtId="2" fontId="7" fillId="4" borderId="14" xfId="1" applyNumberFormat="1" applyFont="1" applyFill="1" applyBorder="1" applyAlignment="1">
      <alignment vertical="center" wrapText="1"/>
    </xf>
    <xf numFmtId="164" fontId="7" fillId="4" borderId="9" xfId="1" applyNumberFormat="1" applyFont="1" applyFill="1" applyBorder="1" applyAlignment="1">
      <alignment horizontal="left" vertical="center" wrapText="1"/>
    </xf>
    <xf numFmtId="14" fontId="4" fillId="4" borderId="8" xfId="1" applyNumberFormat="1" applyFont="1" applyFill="1" applyBorder="1" applyAlignment="1">
      <alignment horizontal="left" vertical="center" wrapText="1"/>
    </xf>
    <xf numFmtId="0" fontId="7" fillId="4" borderId="9" xfId="1" applyFont="1" applyFill="1" applyBorder="1" applyAlignment="1">
      <alignment vertical="center" wrapText="1"/>
    </xf>
    <xf numFmtId="14" fontId="7" fillId="4" borderId="9" xfId="1" applyNumberFormat="1" applyFont="1" applyFill="1" applyBorder="1" applyAlignment="1">
      <alignment horizontal="right" vertical="center"/>
    </xf>
    <xf numFmtId="0" fontId="2" fillId="2" borderId="0" xfId="1" applyFont="1" applyFill="1" applyAlignment="1">
      <alignment horizontal="left" vertical="center"/>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1" applyFont="1" applyBorder="1" applyAlignment="1">
      <alignment vertical="center" wrapText="1"/>
    </xf>
    <xf numFmtId="0" fontId="4" fillId="0" borderId="9" xfId="0" applyFont="1" applyBorder="1" applyAlignment="1">
      <alignment wrapText="1"/>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5">
    <cellStyle name="Hyperlink" xfId="4" builtinId="8"/>
    <cellStyle name="Normal" xfId="0" builtinId="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82186</xdr:colOff>
      <xdr:row>7</xdr:row>
      <xdr:rowOff>121980</xdr:rowOff>
    </xdr:from>
    <xdr:to>
      <xdr:col>4</xdr:col>
      <xdr:colOff>3528331</xdr:colOff>
      <xdr:row>14</xdr:row>
      <xdr:rowOff>552238</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36329" y="1904516"/>
          <a:ext cx="3446145" cy="22631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ites/pr19/WRMP24/Shared%20Documents/03%20WRMP%202024/14_Oct_Submission/10_MIT_Tables/WRMP19_Copies/2022%20200612%20Planning%20Tables%20Copy/200612_fWRMP_DYMDO_tables/DYMDO_IW_fWRMP_v1.0_25Feb2020.xlsx?D3F87302" TargetMode="External"/><Relationship Id="rId1" Type="http://schemas.openxmlformats.org/officeDocument/2006/relationships/externalLinkPath" Target="file:///\\D3F87302\DYMDO_IW_fWRMP_v1.0_25Feb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WRZ summary"/>
      <sheetName val="1. BL Licences"/>
      <sheetName val="2. BL Supply"/>
      <sheetName val="3. BL Demand"/>
      <sheetName val="4. BL SDB"/>
      <sheetName val="5. Feasible Options"/>
      <sheetName val="6. Preferred (Scenario Yr)"/>
      <sheetName val="7. FP Supply"/>
      <sheetName val="8. FP Demand"/>
      <sheetName val="9. FP SDB"/>
      <sheetName val="6. Preferred (Scenario Yr) (RO)"/>
      <sheetName val="7. FP Supply (RO)"/>
      <sheetName val="8. FP Demand (RO)"/>
      <sheetName val="9. FP SDB (RO)"/>
      <sheetName val="10. Drought plan link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1">
          <cell r="L21">
            <v>32.306331630760376</v>
          </cell>
          <cell r="M21">
            <v>32.283862041692011</v>
          </cell>
          <cell r="N21">
            <v>26.569053383465008</v>
          </cell>
          <cell r="O21">
            <v>26.590731790763904</v>
          </cell>
          <cell r="P21">
            <v>26.621762793503219</v>
          </cell>
          <cell r="Q21">
            <v>26.607424808777644</v>
          </cell>
          <cell r="R21">
            <v>26.612485235906025</v>
          </cell>
          <cell r="S21">
            <v>26.405949900234983</v>
          </cell>
          <cell r="T21">
            <v>26.43585998311752</v>
          </cell>
          <cell r="U21">
            <v>26.39784695870015</v>
          </cell>
          <cell r="V21">
            <v>26.394677053723587</v>
          </cell>
          <cell r="W21">
            <v>26.39132273350873</v>
          </cell>
          <cell r="X21">
            <v>26.396016555412054</v>
          </cell>
          <cell r="Y21">
            <v>26.404519457579973</v>
          </cell>
          <cell r="Z21">
            <v>26.418982404301516</v>
          </cell>
          <cell r="AA21">
            <v>26.446580915070314</v>
          </cell>
          <cell r="AB21">
            <v>26.477322869591163</v>
          </cell>
          <cell r="AC21">
            <v>26.505722848664579</v>
          </cell>
          <cell r="AD21">
            <v>26.538795221146572</v>
          </cell>
          <cell r="AE21">
            <v>26.575197978026246</v>
          </cell>
          <cell r="AF21">
            <v>26.545499090263352</v>
          </cell>
          <cell r="AG21">
            <v>26.519937245836104</v>
          </cell>
          <cell r="AH21">
            <v>26.493172335398306</v>
          </cell>
          <cell r="AI21">
            <v>26.468329910127629</v>
          </cell>
          <cell r="AJ21">
            <v>26.445930119946603</v>
          </cell>
          <cell r="AK21">
            <v>26.454942071913397</v>
          </cell>
          <cell r="AL21">
            <v>26.460026629489224</v>
          </cell>
          <cell r="AM21">
            <v>26.465740608630846</v>
          </cell>
          <cell r="AN21">
            <v>26.47200491920691</v>
          </cell>
          <cell r="AO21">
            <v>26.478748603639417</v>
          </cell>
          <cell r="AP21">
            <v>26.487612596500938</v>
          </cell>
          <cell r="AQ21">
            <v>26.496834531700728</v>
          </cell>
          <cell r="AR21">
            <v>26.506362306647041</v>
          </cell>
          <cell r="AS21">
            <v>26.516148656001963</v>
          </cell>
          <cell r="AT21">
            <v>26.526150585277183</v>
          </cell>
          <cell r="AU21">
            <v>26.530144189212734</v>
          </cell>
          <cell r="AV21">
            <v>26.53427829217086</v>
          </cell>
          <cell r="AW21">
            <v>26.538520005865685</v>
          </cell>
          <cell r="AX21">
            <v>26.542839092433994</v>
          </cell>
          <cell r="AY21">
            <v>26.546580626573899</v>
          </cell>
          <cell r="AZ21">
            <v>26.551936658995555</v>
          </cell>
          <cell r="BA21">
            <v>26.557260995617398</v>
          </cell>
          <cell r="BB21">
            <v>26.562532290858151</v>
          </cell>
          <cell r="BC21">
            <v>26.567730746109497</v>
          </cell>
          <cell r="BD21">
            <v>26.572837957902308</v>
          </cell>
          <cell r="BE21">
            <v>26.582017906188582</v>
          </cell>
          <cell r="BF21">
            <v>26.591073465627012</v>
          </cell>
          <cell r="BG21">
            <v>26.59998966779667</v>
          </cell>
          <cell r="BH21">
            <v>26.608752482884299</v>
          </cell>
          <cell r="BI21">
            <v>26.617348734344318</v>
          </cell>
        </row>
        <row r="27">
          <cell r="L27">
            <v>2.42</v>
          </cell>
          <cell r="M27">
            <v>2.42</v>
          </cell>
          <cell r="N27">
            <v>2.42</v>
          </cell>
          <cell r="O27">
            <v>2.42</v>
          </cell>
          <cell r="P27">
            <v>2.42</v>
          </cell>
          <cell r="Q27">
            <v>2.42</v>
          </cell>
          <cell r="R27">
            <v>2.42</v>
          </cell>
          <cell r="S27">
            <v>2.42</v>
          </cell>
          <cell r="T27">
            <v>2.42</v>
          </cell>
          <cell r="U27">
            <v>2.42</v>
          </cell>
          <cell r="V27">
            <v>2.42</v>
          </cell>
          <cell r="W27">
            <v>2.42</v>
          </cell>
          <cell r="X27">
            <v>2.42</v>
          </cell>
          <cell r="Y27">
            <v>2.42</v>
          </cell>
          <cell r="Z27">
            <v>2.42</v>
          </cell>
          <cell r="AA27">
            <v>2.42</v>
          </cell>
          <cell r="AB27">
            <v>2.42</v>
          </cell>
          <cell r="AC27">
            <v>2.42</v>
          </cell>
          <cell r="AD27">
            <v>2.42</v>
          </cell>
          <cell r="AE27">
            <v>2.42</v>
          </cell>
          <cell r="AF27">
            <v>2.42</v>
          </cell>
          <cell r="AG27">
            <v>2.42</v>
          </cell>
          <cell r="AH27">
            <v>2.42</v>
          </cell>
          <cell r="AI27">
            <v>2.42</v>
          </cell>
          <cell r="AJ27">
            <v>2.42</v>
          </cell>
          <cell r="AK27">
            <v>2.42</v>
          </cell>
          <cell r="AL27">
            <v>2.42</v>
          </cell>
          <cell r="AM27">
            <v>2.42</v>
          </cell>
          <cell r="AN27">
            <v>2.42</v>
          </cell>
          <cell r="AO27">
            <v>2.42</v>
          </cell>
          <cell r="AP27">
            <v>2.42</v>
          </cell>
          <cell r="AQ27">
            <v>2.42</v>
          </cell>
          <cell r="AR27">
            <v>2.42</v>
          </cell>
          <cell r="AS27">
            <v>2.42</v>
          </cell>
          <cell r="AT27">
            <v>2.42</v>
          </cell>
          <cell r="AU27">
            <v>2.42</v>
          </cell>
          <cell r="AV27">
            <v>2.42</v>
          </cell>
          <cell r="AW27">
            <v>2.42</v>
          </cell>
          <cell r="AX27">
            <v>2.42</v>
          </cell>
          <cell r="AY27">
            <v>2.42</v>
          </cell>
          <cell r="AZ27">
            <v>2.42</v>
          </cell>
          <cell r="BA27">
            <v>2.42</v>
          </cell>
          <cell r="BB27">
            <v>2.42</v>
          </cell>
          <cell r="BC27">
            <v>2.42</v>
          </cell>
          <cell r="BD27">
            <v>2.42</v>
          </cell>
          <cell r="BE27">
            <v>2.42</v>
          </cell>
          <cell r="BF27">
            <v>2.42</v>
          </cell>
          <cell r="BG27">
            <v>2.42</v>
          </cell>
          <cell r="BH27">
            <v>2.42</v>
          </cell>
          <cell r="BI27">
            <v>2.42</v>
          </cell>
        </row>
        <row r="28">
          <cell r="L28">
            <v>1.6824438453778432</v>
          </cell>
          <cell r="M28">
            <v>1.6824438453778432</v>
          </cell>
          <cell r="N28">
            <v>1.6824438453778432</v>
          </cell>
          <cell r="O28">
            <v>1.6824438453778432</v>
          </cell>
          <cell r="P28">
            <v>1.6824438453778432</v>
          </cell>
          <cell r="Q28">
            <v>1.4314617701792152</v>
          </cell>
          <cell r="R28">
            <v>1.4314617701792152</v>
          </cell>
          <cell r="S28">
            <v>1.4314617701792152</v>
          </cell>
          <cell r="T28">
            <v>1.4314617701792152</v>
          </cell>
          <cell r="U28">
            <v>1.4314617701792152</v>
          </cell>
          <cell r="V28">
            <v>1.4314617701792152</v>
          </cell>
          <cell r="W28">
            <v>1.4314617701792152</v>
          </cell>
          <cell r="X28">
            <v>1.4314617701792152</v>
          </cell>
          <cell r="Y28">
            <v>1.4314617701792152</v>
          </cell>
          <cell r="Z28">
            <v>1.4314617701792152</v>
          </cell>
          <cell r="AA28">
            <v>1.4314617701792152</v>
          </cell>
          <cell r="AB28">
            <v>1.4314617701792152</v>
          </cell>
          <cell r="AC28">
            <v>1.4314617701792152</v>
          </cell>
          <cell r="AD28">
            <v>1.4314617701792152</v>
          </cell>
          <cell r="AE28">
            <v>1.4314617701792152</v>
          </cell>
          <cell r="AF28">
            <v>1.4314617701792152</v>
          </cell>
          <cell r="AG28">
            <v>1.4314617701792152</v>
          </cell>
          <cell r="AH28">
            <v>1.4314617701792152</v>
          </cell>
          <cell r="AI28">
            <v>1.4314617701792152</v>
          </cell>
          <cell r="AJ28">
            <v>1.4314617701792152</v>
          </cell>
          <cell r="AK28">
            <v>1.4314617701792152</v>
          </cell>
          <cell r="AL28">
            <v>1.4314617701792152</v>
          </cell>
          <cell r="AM28">
            <v>1.4314617701792152</v>
          </cell>
          <cell r="AN28">
            <v>1.4314617701792152</v>
          </cell>
          <cell r="AO28">
            <v>1.4314617701792152</v>
          </cell>
          <cell r="AP28">
            <v>1.4314617701792152</v>
          </cell>
          <cell r="AQ28">
            <v>1.4314617701792152</v>
          </cell>
          <cell r="AR28">
            <v>1.4314617701792152</v>
          </cell>
          <cell r="AS28">
            <v>1.4314617701792152</v>
          </cell>
          <cell r="AT28">
            <v>1.4314617701792152</v>
          </cell>
          <cell r="AU28">
            <v>1.4314617701792152</v>
          </cell>
          <cell r="AV28">
            <v>1.4314617701792152</v>
          </cell>
          <cell r="AW28">
            <v>1.4314617701792152</v>
          </cell>
          <cell r="AX28">
            <v>1.4314617701792152</v>
          </cell>
          <cell r="AY28">
            <v>1.4314617701792152</v>
          </cell>
          <cell r="AZ28">
            <v>1.4314617701792152</v>
          </cell>
          <cell r="BA28">
            <v>1.4314617701792152</v>
          </cell>
          <cell r="BB28">
            <v>1.4314617701792152</v>
          </cell>
          <cell r="BC28">
            <v>1.4314617701792152</v>
          </cell>
          <cell r="BD28">
            <v>1.4314617701792152</v>
          </cell>
          <cell r="BE28">
            <v>1.4314617701792152</v>
          </cell>
          <cell r="BF28">
            <v>1.4314617701792152</v>
          </cell>
          <cell r="BG28">
            <v>1.4314617701792152</v>
          </cell>
          <cell r="BH28">
            <v>1.4314617701792152</v>
          </cell>
          <cell r="BI28">
            <v>1.4314617701792152</v>
          </cell>
        </row>
      </sheetData>
      <sheetData sheetId="13"/>
      <sheetData sheetId="14">
        <row r="3">
          <cell r="L3">
            <v>29.80436335410036</v>
          </cell>
          <cell r="M3">
            <v>29.323404873572912</v>
          </cell>
          <cell r="N3">
            <v>29.06687298511256</v>
          </cell>
          <cell r="O3">
            <v>28.888423257682948</v>
          </cell>
          <cell r="P3">
            <v>28.188298043028524</v>
          </cell>
          <cell r="Q3">
            <v>27.979729812478855</v>
          </cell>
          <cell r="R3">
            <v>27.716326288500309</v>
          </cell>
          <cell r="S3">
            <v>27.537724253053952</v>
          </cell>
          <cell r="T3">
            <v>27.285181343303442</v>
          </cell>
          <cell r="U3">
            <v>26.85987227137095</v>
          </cell>
          <cell r="V3">
            <v>25.994618774481882</v>
          </cell>
          <cell r="W3">
            <v>26.022418358325346</v>
          </cell>
          <cell r="X3">
            <v>26.058266084286974</v>
          </cell>
          <cell r="Y3">
            <v>26.097922890513207</v>
          </cell>
          <cell r="Z3">
            <v>26.143539741293065</v>
          </cell>
          <cell r="AA3">
            <v>25.584402710657596</v>
          </cell>
          <cell r="AB3">
            <v>25.635636345789528</v>
          </cell>
          <cell r="AC3">
            <v>25.684528005474036</v>
          </cell>
          <cell r="AD3">
            <v>25.738092058567105</v>
          </cell>
          <cell r="AE3">
            <v>25.794986496057867</v>
          </cell>
          <cell r="AF3">
            <v>25.253215129607035</v>
          </cell>
          <cell r="AG3">
            <v>25.312808028507217</v>
          </cell>
          <cell r="AH3">
            <v>25.371197861396833</v>
          </cell>
          <cell r="AI3">
            <v>25.431510179453575</v>
          </cell>
          <cell r="AJ3">
            <v>25.494265132599971</v>
          </cell>
          <cell r="AK3">
            <v>25.054810521386628</v>
          </cell>
          <cell r="AL3">
            <v>25.113546626603792</v>
          </cell>
          <cell r="AM3">
            <v>25.172912153386761</v>
          </cell>
          <cell r="AN3">
            <v>25.232828011604173</v>
          </cell>
          <cell r="AO3">
            <v>25.293223243678021</v>
          </cell>
          <cell r="AP3">
            <v>25.224034011183431</v>
          </cell>
          <cell r="AQ3">
            <v>25.285202721027108</v>
          </cell>
          <cell r="AR3">
            <v>25.34667727061731</v>
          </cell>
          <cell r="AS3">
            <v>25.408410394616119</v>
          </cell>
          <cell r="AT3">
            <v>25.470359098535223</v>
          </cell>
          <cell r="AU3">
            <v>25.382484166681664</v>
          </cell>
          <cell r="AV3">
            <v>25.444749733850671</v>
          </cell>
          <cell r="AW3">
            <v>25.507122911756376</v>
          </cell>
          <cell r="AX3">
            <v>25.569573462535562</v>
          </cell>
          <cell r="AY3">
            <v>25.631446460886362</v>
          </cell>
          <cell r="AZ3">
            <v>25.578886738060607</v>
          </cell>
          <cell r="BA3">
            <v>25.636295319435046</v>
          </cell>
          <cell r="BB3">
            <v>25.693650859428391</v>
          </cell>
          <cell r="BC3">
            <v>25.75093355943233</v>
          </cell>
          <cell r="BD3">
            <v>25.808125015977744</v>
          </cell>
          <cell r="BE3">
            <v>25.74520808603458</v>
          </cell>
          <cell r="BF3">
            <v>25.802166767243584</v>
          </cell>
          <cell r="BG3">
            <v>25.858986091183816</v>
          </cell>
          <cell r="BH3">
            <v>25.915652028042011</v>
          </cell>
          <cell r="BI3">
            <v>25.972151401272605</v>
          </cell>
        </row>
        <row r="4">
          <cell r="L4">
            <v>28.203887785382534</v>
          </cell>
          <cell r="M4">
            <v>28.181418196314169</v>
          </cell>
          <cell r="N4">
            <v>22.466609538087162</v>
          </cell>
          <cell r="O4">
            <v>22.488287945386062</v>
          </cell>
          <cell r="P4">
            <v>22.519318948125374</v>
          </cell>
          <cell r="Q4">
            <v>22.755963038598431</v>
          </cell>
          <cell r="R4">
            <v>22.761023465726808</v>
          </cell>
          <cell r="S4">
            <v>22.554488130055766</v>
          </cell>
          <cell r="T4">
            <v>22.584398212938304</v>
          </cell>
          <cell r="U4">
            <v>22.546385188520937</v>
          </cell>
          <cell r="V4">
            <v>22.54321528354437</v>
          </cell>
          <cell r="W4">
            <v>22.539860963329517</v>
          </cell>
          <cell r="X4">
            <v>22.54455478523284</v>
          </cell>
          <cell r="Y4">
            <v>22.553057687400759</v>
          </cell>
          <cell r="Z4">
            <v>22.567520634122303</v>
          </cell>
          <cell r="AA4">
            <v>22.5951191448911</v>
          </cell>
          <cell r="AB4">
            <v>22.625861099411949</v>
          </cell>
          <cell r="AC4">
            <v>22.654261078485362</v>
          </cell>
          <cell r="AD4">
            <v>22.687333450967358</v>
          </cell>
          <cell r="AE4">
            <v>22.723736207847033</v>
          </cell>
          <cell r="AF4">
            <v>22.694037320084135</v>
          </cell>
          <cell r="AG4">
            <v>22.668475475656891</v>
          </cell>
          <cell r="AH4">
            <v>22.641710565219093</v>
          </cell>
          <cell r="AI4">
            <v>22.616868139948416</v>
          </cell>
          <cell r="AJ4">
            <v>22.594468349767389</v>
          </cell>
          <cell r="AK4">
            <v>22.60348030173418</v>
          </cell>
          <cell r="AL4">
            <v>22.608564859310007</v>
          </cell>
          <cell r="AM4">
            <v>22.614278838451632</v>
          </cell>
          <cell r="AN4">
            <v>22.620543149027696</v>
          </cell>
          <cell r="AO4">
            <v>22.627286833460204</v>
          </cell>
          <cell r="AP4">
            <v>22.636150826321725</v>
          </cell>
          <cell r="AQ4">
            <v>22.645372761521514</v>
          </cell>
          <cell r="AR4">
            <v>22.654900536467828</v>
          </cell>
          <cell r="AS4">
            <v>22.664686885822746</v>
          </cell>
          <cell r="AT4">
            <v>22.674688815097966</v>
          </cell>
          <cell r="AU4">
            <v>22.678682419033521</v>
          </cell>
          <cell r="AV4">
            <v>22.682816521991647</v>
          </cell>
          <cell r="AW4">
            <v>22.687058235686472</v>
          </cell>
          <cell r="AX4">
            <v>22.69137732225478</v>
          </cell>
          <cell r="AY4">
            <v>22.695118856394686</v>
          </cell>
          <cell r="AZ4">
            <v>22.700474888816338</v>
          </cell>
          <cell r="BA4">
            <v>22.705799225438184</v>
          </cell>
          <cell r="BB4">
            <v>22.711070520678938</v>
          </cell>
          <cell r="BC4">
            <v>22.716268975930284</v>
          </cell>
          <cell r="BD4">
            <v>22.721376187723095</v>
          </cell>
          <cell r="BE4">
            <v>22.730556136009369</v>
          </cell>
          <cell r="BF4">
            <v>22.739611695447799</v>
          </cell>
          <cell r="BG4">
            <v>22.748527897617457</v>
          </cell>
          <cell r="BH4">
            <v>22.757290712705085</v>
          </cell>
          <cell r="BI4">
            <v>22.765886964165105</v>
          </cell>
        </row>
        <row r="5">
          <cell r="L5">
            <v>30.239070381382533</v>
          </cell>
          <cell r="M5">
            <v>29.76336417731417</v>
          </cell>
          <cell r="N5">
            <v>29.512084565087164</v>
          </cell>
          <cell r="O5">
            <v>29.338887114386061</v>
          </cell>
          <cell r="P5">
            <v>28.644014176125374</v>
          </cell>
          <cell r="Q5">
            <v>28.437904272598431</v>
          </cell>
          <cell r="R5">
            <v>28.17695907472681</v>
          </cell>
          <cell r="S5">
            <v>35.03365671105577</v>
          </cell>
          <cell r="T5">
            <v>35.825406182938302</v>
          </cell>
          <cell r="U5">
            <v>27.327880037520938</v>
          </cell>
          <cell r="V5">
            <v>26.603083405544371</v>
          </cell>
          <cell r="W5">
            <v>26.599729085329518</v>
          </cell>
          <cell r="X5">
            <v>26.604422907232841</v>
          </cell>
          <cell r="Y5">
            <v>26.61292580940076</v>
          </cell>
          <cell r="Z5">
            <v>26.627388756122304</v>
          </cell>
          <cell r="AA5">
            <v>26.282485234891102</v>
          </cell>
          <cell r="AB5">
            <v>26.31322718941195</v>
          </cell>
          <cell r="AC5">
            <v>26.341627168485363</v>
          </cell>
          <cell r="AD5">
            <v>26.374699540967359</v>
          </cell>
          <cell r="AE5">
            <v>26.411102297847034</v>
          </cell>
          <cell r="AF5">
            <v>26.068929415084135</v>
          </cell>
          <cell r="AG5">
            <v>26.043367570656891</v>
          </cell>
          <cell r="AH5">
            <v>26.016602660219093</v>
          </cell>
          <cell r="AI5">
            <v>25.991760234948416</v>
          </cell>
          <cell r="AJ5">
            <v>25.969360444767389</v>
          </cell>
          <cell r="AK5">
            <v>25.763891875734181</v>
          </cell>
          <cell r="AL5">
            <v>25.768976433310009</v>
          </cell>
          <cell r="AM5">
            <v>25.774690412451633</v>
          </cell>
          <cell r="AN5">
            <v>25.780954723027698</v>
          </cell>
          <cell r="AO5">
            <v>25.787698407460205</v>
          </cell>
          <cell r="AP5">
            <v>25.933010261321726</v>
          </cell>
          <cell r="AQ5">
            <v>25.942232196521516</v>
          </cell>
          <cell r="AR5">
            <v>25.95175997146783</v>
          </cell>
          <cell r="AS5">
            <v>25.961546320822748</v>
          </cell>
          <cell r="AT5">
            <v>25.971548250097968</v>
          </cell>
          <cell r="AU5">
            <v>26.12214294903352</v>
          </cell>
          <cell r="AV5">
            <v>26.126277051991647</v>
          </cell>
          <cell r="AW5">
            <v>26.130518765686471</v>
          </cell>
          <cell r="AX5">
            <v>26.13483785225478</v>
          </cell>
          <cell r="AY5">
            <v>26.138579386394685</v>
          </cell>
          <cell r="AZ5">
            <v>26.284473745816339</v>
          </cell>
          <cell r="BA5">
            <v>26.289798082438185</v>
          </cell>
          <cell r="BB5">
            <v>26.295069377678939</v>
          </cell>
          <cell r="BC5">
            <v>26.300267832930285</v>
          </cell>
          <cell r="BD5">
            <v>26.305375044723096</v>
          </cell>
          <cell r="BE5">
            <v>26.452006798009368</v>
          </cell>
          <cell r="BF5">
            <v>26.461062357447798</v>
          </cell>
          <cell r="BG5">
            <v>26.469978559617456</v>
          </cell>
          <cell r="BH5">
            <v>26.478741374705084</v>
          </cell>
          <cell r="BI5">
            <v>26.487337626165104</v>
          </cell>
        </row>
        <row r="8">
          <cell r="L8">
            <v>0.43470702738685107</v>
          </cell>
          <cell r="M8">
            <v>0.43995930392779958</v>
          </cell>
          <cell r="N8">
            <v>0.44521158046874798</v>
          </cell>
          <cell r="O8">
            <v>0.45046385700969649</v>
          </cell>
          <cell r="P8">
            <v>0.455716133550645</v>
          </cell>
          <cell r="Q8">
            <v>0.45817445997888062</v>
          </cell>
          <cell r="R8">
            <v>0.46063278640711613</v>
          </cell>
          <cell r="S8">
            <v>0.46309111283535176</v>
          </cell>
          <cell r="T8">
            <v>0.46554943926358727</v>
          </cell>
          <cell r="U8">
            <v>0.4680077656918229</v>
          </cell>
          <cell r="V8">
            <v>0.47117601560554406</v>
          </cell>
          <cell r="W8">
            <v>0.47434426551926523</v>
          </cell>
          <cell r="X8">
            <v>0.47751251543298634</v>
          </cell>
          <cell r="Y8">
            <v>0.48068076534670751</v>
          </cell>
          <cell r="Z8">
            <v>0.48384901526042867</v>
          </cell>
          <cell r="AA8">
            <v>0.51030237266509526</v>
          </cell>
          <cell r="AB8">
            <v>0.53675573006976185</v>
          </cell>
          <cell r="AC8">
            <v>0.56320908747442866</v>
          </cell>
          <cell r="AD8">
            <v>0.58966244487909525</v>
          </cell>
          <cell r="AE8">
            <v>0.61611580228376184</v>
          </cell>
          <cell r="AF8">
            <v>0.58791170416390992</v>
          </cell>
          <cell r="AG8">
            <v>0.55970760604405778</v>
          </cell>
          <cell r="AH8">
            <v>0.53150350792420586</v>
          </cell>
          <cell r="AI8">
            <v>0.50329940980435373</v>
          </cell>
          <cell r="AJ8">
            <v>0.47509531168450181</v>
          </cell>
          <cell r="AK8">
            <v>0.47897128213714174</v>
          </cell>
          <cell r="AL8">
            <v>0.48284725258978156</v>
          </cell>
          <cell r="AM8">
            <v>0.48672322304242144</v>
          </cell>
          <cell r="AN8">
            <v>0.49059919349506126</v>
          </cell>
          <cell r="AO8">
            <v>0.49447516394770119</v>
          </cell>
          <cell r="AP8">
            <v>0.49581796150773982</v>
          </cell>
          <cell r="AQ8">
            <v>0.49716075906777851</v>
          </cell>
          <cell r="AR8">
            <v>0.49850355662781703</v>
          </cell>
          <cell r="AS8">
            <v>0.49984635418785572</v>
          </cell>
          <cell r="AT8">
            <v>0.50118915174789436</v>
          </cell>
          <cell r="AU8">
            <v>0.50237790651002279</v>
          </cell>
          <cell r="AV8">
            <v>0.50356666127215133</v>
          </cell>
          <cell r="AW8">
            <v>0.50475541603427987</v>
          </cell>
          <cell r="AX8">
            <v>0.5059441707964083</v>
          </cell>
          <cell r="AY8">
            <v>0.50713292555853684</v>
          </cell>
          <cell r="AZ8">
            <v>0.50515634623166084</v>
          </cell>
          <cell r="BA8">
            <v>0.50317976690478472</v>
          </cell>
          <cell r="BB8">
            <v>0.50120318757790872</v>
          </cell>
          <cell r="BC8">
            <v>0.49922660825103266</v>
          </cell>
          <cell r="BD8">
            <v>0.4972500289241566</v>
          </cell>
          <cell r="BE8">
            <v>0.50083726811563745</v>
          </cell>
          <cell r="BF8">
            <v>0.50442450730711819</v>
          </cell>
          <cell r="BG8">
            <v>0.50801174649859882</v>
          </cell>
          <cell r="BH8">
            <v>0.51159898569007956</v>
          </cell>
          <cell r="BI8">
            <v>0.51518622488156041</v>
          </cell>
        </row>
        <row r="10">
          <cell r="L10">
            <v>-1.0467859912210997E-10</v>
          </cell>
          <cell r="M10">
            <v>-1.8654167099896313E-10</v>
          </cell>
          <cell r="N10">
            <v>-4.9414405900449765E-10</v>
          </cell>
          <cell r="O10">
            <v>-3.0658353633583602E-10</v>
          </cell>
          <cell r="P10">
            <v>-4.5379522362054558E-10</v>
          </cell>
          <cell r="Q10">
            <v>1.4069523324167221E-10</v>
          </cell>
          <cell r="R10">
            <v>-1.8061496742660665E-10</v>
          </cell>
          <cell r="S10">
            <v>7.0328413451664655</v>
          </cell>
          <cell r="T10">
            <v>8.0746754003712731</v>
          </cell>
          <cell r="U10">
            <v>4.581650614454702E-10</v>
          </cell>
          <cell r="V10">
            <v>0.13728861545694498</v>
          </cell>
          <cell r="W10">
            <v>0.10296646148490607</v>
          </cell>
          <cell r="X10">
            <v>6.864430751288142E-2</v>
          </cell>
          <cell r="Y10">
            <v>3.4322153540846057E-2</v>
          </cell>
          <cell r="Z10">
            <v>-4.31189306482338E-10</v>
          </cell>
          <cell r="AA10">
            <v>0.18778015156841055</v>
          </cell>
          <cell r="AB10">
            <v>0.14083511355266021</v>
          </cell>
          <cell r="AC10">
            <v>9.3890075536898987E-2</v>
          </cell>
          <cell r="AD10">
            <v>4.6945037521159305E-2</v>
          </cell>
          <cell r="AE10">
            <v>-4.9459458750789054E-10</v>
          </cell>
          <cell r="AF10">
            <v>0.22780258131318964</v>
          </cell>
          <cell r="AG10">
            <v>0.17085193610561622</v>
          </cell>
          <cell r="AH10">
            <v>0.11390129089805323</v>
          </cell>
          <cell r="AI10">
            <v>5.6950645690486912E-2</v>
          </cell>
          <cell r="AJ10">
            <v>4.8291681764567329E-10</v>
          </cell>
          <cell r="AK10">
            <v>0.23011007221041163</v>
          </cell>
          <cell r="AL10">
            <v>0.17258255411643475</v>
          </cell>
          <cell r="AM10">
            <v>0.11505503602245071</v>
          </cell>
          <cell r="AN10">
            <v>5.7527517928463168E-2</v>
          </cell>
          <cell r="AO10">
            <v>-1.6551737758163654E-10</v>
          </cell>
          <cell r="AP10">
            <v>0.21315828863055586</v>
          </cell>
          <cell r="AQ10">
            <v>0.15986871642662942</v>
          </cell>
          <cell r="AR10">
            <v>0.10657914422270315</v>
          </cell>
          <cell r="AS10">
            <v>5.3289572018773157E-2</v>
          </cell>
          <cell r="AT10">
            <v>-1.8514967337068811E-10</v>
          </cell>
          <cell r="AU10">
            <v>0.23728087584183377</v>
          </cell>
          <cell r="AV10">
            <v>0.17796065686882445</v>
          </cell>
          <cell r="AW10">
            <v>0.11864043789581513</v>
          </cell>
          <cell r="AX10">
            <v>5.9320218922809476E-2</v>
          </cell>
          <cell r="AY10">
            <v>-5.021405513616628E-11</v>
          </cell>
          <cell r="AZ10">
            <v>0.20043066152407074</v>
          </cell>
          <cell r="BA10">
            <v>0.15032299609835464</v>
          </cell>
          <cell r="BB10">
            <v>0.10021533067263844</v>
          </cell>
          <cell r="BC10">
            <v>5.0107665246922284E-2</v>
          </cell>
          <cell r="BD10">
            <v>-1.7880452674035041E-10</v>
          </cell>
          <cell r="BE10">
            <v>0.20596144385915016</v>
          </cell>
          <cell r="BF10">
            <v>0.15447108289709555</v>
          </cell>
          <cell r="BG10">
            <v>0.10298072193504104</v>
          </cell>
          <cell r="BH10">
            <v>5.1490360972993532E-2</v>
          </cell>
          <cell r="BI10">
            <v>1.0938805417026742E-11</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Normal="100" workbookViewId="0">
      <selection activeCell="C8" sqref="C8:C10"/>
    </sheetView>
  </sheetViews>
  <sheetFormatPr defaultColWidth="0" defaultRowHeight="13.95" customHeight="1" zeroHeight="1" x14ac:dyDescent="0.25"/>
  <cols>
    <col min="1" max="1" width="1.69921875" customWidth="1"/>
    <col min="2" max="2" width="51.19921875" customWidth="1"/>
    <col min="3" max="3" width="56.3984375" customWidth="1"/>
    <col min="4" max="4" width="4.09765625" customWidth="1"/>
    <col min="5" max="5" width="47.8984375" customWidth="1"/>
    <col min="6" max="7" width="8.69921875" customWidth="1"/>
    <col min="8" max="16384" width="8.69921875" hidden="1"/>
  </cols>
  <sheetData>
    <row r="1" spans="2:5" ht="20.399999999999999" x14ac:dyDescent="0.25">
      <c r="B1" s="1" t="s">
        <v>0</v>
      </c>
      <c r="C1" s="2" t="str">
        <f>C5</f>
        <v>Southern Water</v>
      </c>
    </row>
    <row r="2" spans="2:5" ht="12" customHeight="1" thickBot="1" x14ac:dyDescent="0.3"/>
    <row r="3" spans="2:5" ht="53.4" thickBot="1" x14ac:dyDescent="0.3">
      <c r="B3" s="3" t="s">
        <v>1</v>
      </c>
      <c r="C3" s="81" t="s">
        <v>2</v>
      </c>
      <c r="E3" s="4"/>
    </row>
    <row r="4" spans="2:5" ht="12" customHeight="1" thickBot="1" x14ac:dyDescent="0.3">
      <c r="B4" s="5"/>
      <c r="C4" s="6"/>
    </row>
    <row r="5" spans="2:5" ht="16.2" x14ac:dyDescent="0.25">
      <c r="B5" s="7" t="s">
        <v>3</v>
      </c>
      <c r="C5" s="41" t="s">
        <v>4</v>
      </c>
      <c r="E5" s="8" t="s">
        <v>5</v>
      </c>
    </row>
    <row r="6" spans="2:5" ht="16.8" thickBot="1" x14ac:dyDescent="0.3">
      <c r="B6" s="9" t="s">
        <v>6</v>
      </c>
      <c r="C6" s="42" t="s">
        <v>7</v>
      </c>
    </row>
    <row r="7" spans="2:5" ht="12" customHeight="1" thickBot="1" x14ac:dyDescent="0.3">
      <c r="B7" s="10"/>
      <c r="C7" s="38"/>
    </row>
    <row r="8" spans="2:5" ht="16.2" x14ac:dyDescent="0.25">
      <c r="B8" s="7" t="s">
        <v>8</v>
      </c>
      <c r="C8" s="41" t="s">
        <v>9</v>
      </c>
    </row>
    <row r="9" spans="2:5" ht="16.2" x14ac:dyDescent="0.25">
      <c r="B9" s="11" t="s">
        <v>10</v>
      </c>
      <c r="C9" s="104">
        <v>43187</v>
      </c>
    </row>
    <row r="10" spans="2:5" ht="16.2" x14ac:dyDescent="0.25">
      <c r="B10" s="9" t="s">
        <v>11</v>
      </c>
      <c r="C10" s="94">
        <v>44889</v>
      </c>
    </row>
    <row r="11" spans="2:5" ht="12" customHeight="1" thickBot="1" x14ac:dyDescent="0.3">
      <c r="B11" s="10"/>
      <c r="C11" s="38"/>
    </row>
    <row r="12" spans="2:5" ht="39.6" x14ac:dyDescent="0.25">
      <c r="B12" s="7" t="s">
        <v>12</v>
      </c>
      <c r="C12" s="41" t="s">
        <v>13</v>
      </c>
    </row>
    <row r="13" spans="2:5" ht="37.200000000000003" customHeight="1" thickBot="1" x14ac:dyDescent="0.3">
      <c r="B13" s="9" t="s">
        <v>14</v>
      </c>
      <c r="C13" s="96" t="s">
        <v>15</v>
      </c>
    </row>
    <row r="14" spans="2:5" ht="12" customHeight="1" thickBot="1" x14ac:dyDescent="0.4">
      <c r="B14" s="12"/>
      <c r="C14" s="39"/>
    </row>
    <row r="15" spans="2:5" ht="59.4" customHeight="1" x14ac:dyDescent="0.25">
      <c r="B15" s="13" t="s">
        <v>16</v>
      </c>
      <c r="C15" s="40" t="s">
        <v>17</v>
      </c>
      <c r="E15" s="4"/>
    </row>
    <row r="16" spans="2:5" ht="12" customHeight="1" x14ac:dyDescent="0.25">
      <c r="B16" s="5"/>
      <c r="C16" s="6"/>
    </row>
    <row r="17" spans="2:6" ht="16.8" thickBot="1" x14ac:dyDescent="0.3">
      <c r="B17" s="8" t="s">
        <v>18</v>
      </c>
    </row>
    <row r="18" spans="2:6" ht="14.4" thickBot="1" x14ac:dyDescent="0.3">
      <c r="E18" s="15" t="s">
        <v>19</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x14ac:dyDescent="0.25"/>
    <row r="50" ht="13.8" x14ac:dyDescent="0.25"/>
    <row r="51" ht="13.8" x14ac:dyDescent="0.25"/>
    <row r="52" ht="13.8" x14ac:dyDescent="0.25"/>
    <row r="53" ht="13.8" x14ac:dyDescent="0.25"/>
    <row r="54" ht="13.8" x14ac:dyDescent="0.25"/>
    <row r="55" ht="13.8" x14ac:dyDescent="0.25"/>
    <row r="56" ht="13.8" x14ac:dyDescent="0.25"/>
    <row r="57" ht="13.8" x14ac:dyDescent="0.25"/>
    <row r="58" ht="13.8" x14ac:dyDescent="0.25"/>
    <row r="59" ht="13.8" x14ac:dyDescent="0.25"/>
    <row r="60" ht="13.8" x14ac:dyDescent="0.25"/>
    <row r="61" ht="13.8" x14ac:dyDescent="0.25"/>
    <row r="62" ht="13.95" customHeight="1" x14ac:dyDescent="0.2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D73"/>
  <sheetViews>
    <sheetView showGridLines="0" topLeftCell="V1" zoomScale="85" zoomScaleNormal="85" workbookViewId="0">
      <selection activeCell="AT7" sqref="AT7"/>
    </sheetView>
  </sheetViews>
  <sheetFormatPr defaultColWidth="0"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27" width="10.69921875" customWidth="1"/>
    <col min="28" max="56" width="8.69921875" customWidth="1"/>
    <col min="57" max="16384" width="8.69921875" hidden="1"/>
  </cols>
  <sheetData>
    <row r="1" spans="2:46" ht="20.399999999999999" x14ac:dyDescent="0.25">
      <c r="B1" s="107" t="s">
        <v>367</v>
      </c>
      <c r="C1" s="107"/>
      <c r="D1" s="107"/>
      <c r="E1" s="107"/>
      <c r="F1" s="107"/>
    </row>
    <row r="2" spans="2:46" ht="14.4" thickBot="1" x14ac:dyDescent="0.3"/>
    <row r="3" spans="2:46" ht="16.8" thickBot="1" x14ac:dyDescent="0.3">
      <c r="B3" s="112" t="s">
        <v>3</v>
      </c>
      <c r="C3" s="113"/>
      <c r="D3" s="129" t="str">
        <f>'Cover sheet'!C5</f>
        <v>Southern Water</v>
      </c>
      <c r="E3" s="130"/>
      <c r="F3" s="131"/>
    </row>
    <row r="4" spans="2:46" ht="16.8" thickBot="1" x14ac:dyDescent="0.3">
      <c r="B4" s="112" t="s">
        <v>6</v>
      </c>
      <c r="C4" s="113"/>
      <c r="D4" s="129" t="str">
        <f>'Cover sheet'!C6</f>
        <v>Isle of Wight</v>
      </c>
      <c r="E4" s="130"/>
      <c r="F4" s="131"/>
    </row>
    <row r="5" spans="2:46" ht="15.6" thickBot="1" x14ac:dyDescent="0.35">
      <c r="C5" s="37"/>
      <c r="D5" s="23"/>
      <c r="H5" s="98">
        <v>1</v>
      </c>
      <c r="I5" s="98">
        <v>2</v>
      </c>
      <c r="J5" s="98">
        <v>3</v>
      </c>
      <c r="K5" s="98">
        <v>4</v>
      </c>
      <c r="L5" s="98">
        <v>5</v>
      </c>
      <c r="M5" s="98">
        <v>6</v>
      </c>
      <c r="N5" s="98">
        <v>7</v>
      </c>
      <c r="O5" s="98">
        <v>8</v>
      </c>
      <c r="P5" s="98">
        <v>9</v>
      </c>
      <c r="Q5" s="98">
        <v>10</v>
      </c>
      <c r="R5" s="98">
        <v>11</v>
      </c>
      <c r="S5" s="98">
        <v>12</v>
      </c>
      <c r="T5" s="98">
        <v>13</v>
      </c>
      <c r="U5" s="98">
        <v>14</v>
      </c>
      <c r="V5" s="98">
        <v>15</v>
      </c>
      <c r="W5" s="98">
        <v>16</v>
      </c>
      <c r="X5" s="98">
        <v>17</v>
      </c>
      <c r="Y5" s="98">
        <v>18</v>
      </c>
      <c r="Z5" s="98">
        <v>19</v>
      </c>
      <c r="AA5" s="98">
        <v>20</v>
      </c>
      <c r="AB5" s="98">
        <v>21</v>
      </c>
      <c r="AC5" s="98">
        <v>22</v>
      </c>
      <c r="AD5" s="98">
        <v>23</v>
      </c>
      <c r="AE5" s="98">
        <v>24</v>
      </c>
      <c r="AF5" s="98">
        <v>25</v>
      </c>
      <c r="AG5" s="98">
        <v>26</v>
      </c>
      <c r="AH5" s="98">
        <v>27</v>
      </c>
      <c r="AI5" s="98">
        <v>28</v>
      </c>
      <c r="AJ5" s="98">
        <v>29</v>
      </c>
      <c r="AK5" s="98">
        <v>30</v>
      </c>
      <c r="AL5" s="98">
        <v>31</v>
      </c>
      <c r="AM5" s="98">
        <v>32</v>
      </c>
      <c r="AN5" s="98">
        <v>33</v>
      </c>
      <c r="AO5" s="98">
        <v>34</v>
      </c>
      <c r="AP5" s="98">
        <v>35</v>
      </c>
      <c r="AQ5" s="98">
        <v>36</v>
      </c>
      <c r="AR5" s="98">
        <v>37</v>
      </c>
      <c r="AS5" s="98">
        <v>38</v>
      </c>
      <c r="AT5" s="98">
        <v>39</v>
      </c>
    </row>
    <row r="6" spans="2:46" ht="14.4" thickBot="1" x14ac:dyDescent="0.3">
      <c r="B6" s="61" t="s">
        <v>71</v>
      </c>
      <c r="C6" s="60" t="s">
        <v>153</v>
      </c>
      <c r="D6" s="18" t="s">
        <v>73</v>
      </c>
      <c r="E6" s="18" t="s">
        <v>74</v>
      </c>
      <c r="F6" s="75" t="s">
        <v>75</v>
      </c>
      <c r="H6" s="18" t="s">
        <v>368</v>
      </c>
      <c r="I6" s="18" t="s">
        <v>369</v>
      </c>
      <c r="J6" s="18" t="s">
        <v>370</v>
      </c>
      <c r="K6" s="18" t="s">
        <v>371</v>
      </c>
      <c r="L6" s="18" t="s">
        <v>372</v>
      </c>
      <c r="M6" s="18" t="s">
        <v>373</v>
      </c>
      <c r="N6" s="18" t="s">
        <v>374</v>
      </c>
      <c r="O6" s="18" t="s">
        <v>375</v>
      </c>
      <c r="P6" s="18" t="s">
        <v>376</v>
      </c>
      <c r="Q6" s="18" t="s">
        <v>377</v>
      </c>
      <c r="R6" s="18" t="s">
        <v>378</v>
      </c>
      <c r="S6" s="18" t="s">
        <v>379</v>
      </c>
      <c r="T6" s="18" t="s">
        <v>380</v>
      </c>
      <c r="U6" s="18" t="s">
        <v>381</v>
      </c>
      <c r="V6" s="18" t="s">
        <v>382</v>
      </c>
      <c r="W6" s="18" t="s">
        <v>383</v>
      </c>
      <c r="X6" s="18" t="s">
        <v>384</v>
      </c>
      <c r="Y6" s="18" t="s">
        <v>385</v>
      </c>
      <c r="Z6" s="18" t="s">
        <v>386</v>
      </c>
      <c r="AA6" s="18" t="s">
        <v>387</v>
      </c>
      <c r="AB6" s="18" t="s">
        <v>388</v>
      </c>
      <c r="AC6" s="18" t="s">
        <v>389</v>
      </c>
      <c r="AD6" s="18" t="s">
        <v>390</v>
      </c>
      <c r="AE6" s="18" t="s">
        <v>391</v>
      </c>
      <c r="AF6" s="18" t="s">
        <v>392</v>
      </c>
      <c r="AG6" s="18" t="s">
        <v>393</v>
      </c>
      <c r="AH6" s="18" t="s">
        <v>394</v>
      </c>
      <c r="AI6" s="18" t="s">
        <v>395</v>
      </c>
      <c r="AJ6" s="18" t="s">
        <v>396</v>
      </c>
      <c r="AK6" s="18" t="s">
        <v>397</v>
      </c>
      <c r="AL6" s="18" t="s">
        <v>398</v>
      </c>
      <c r="AM6" s="18" t="s">
        <v>399</v>
      </c>
      <c r="AN6" s="18" t="s">
        <v>400</v>
      </c>
      <c r="AO6" s="18" t="s">
        <v>401</v>
      </c>
      <c r="AP6" s="18" t="s">
        <v>402</v>
      </c>
      <c r="AQ6" s="18" t="s">
        <v>403</v>
      </c>
      <c r="AR6" s="99" t="s">
        <v>404</v>
      </c>
      <c r="AS6" s="99" t="s">
        <v>405</v>
      </c>
      <c r="AT6" s="99" t="s">
        <v>406</v>
      </c>
    </row>
    <row r="7" spans="2:46" ht="102.6" x14ac:dyDescent="0.25">
      <c r="B7" s="56">
        <v>1</v>
      </c>
      <c r="C7" s="28" t="s">
        <v>407</v>
      </c>
      <c r="D7" s="34" t="s">
        <v>408</v>
      </c>
      <c r="E7" s="34" t="s">
        <v>98</v>
      </c>
      <c r="F7" s="34" t="s">
        <v>78</v>
      </c>
      <c r="H7" s="100" t="s">
        <v>409</v>
      </c>
      <c r="I7" s="100" t="s">
        <v>410</v>
      </c>
      <c r="J7" s="100" t="s">
        <v>411</v>
      </c>
      <c r="K7" s="100" t="s">
        <v>412</v>
      </c>
      <c r="L7" s="100" t="s">
        <v>413</v>
      </c>
      <c r="M7" s="100" t="s">
        <v>414</v>
      </c>
      <c r="N7" s="100" t="s">
        <v>415</v>
      </c>
      <c r="O7" s="100" t="s">
        <v>416</v>
      </c>
      <c r="P7" s="100" t="s">
        <v>417</v>
      </c>
      <c r="Q7" s="100" t="s">
        <v>418</v>
      </c>
      <c r="R7" s="100" t="s">
        <v>419</v>
      </c>
      <c r="S7" s="100" t="s">
        <v>420</v>
      </c>
      <c r="T7" s="100" t="s">
        <v>421</v>
      </c>
      <c r="U7" s="100" t="s">
        <v>422</v>
      </c>
      <c r="V7" s="100" t="s">
        <v>423</v>
      </c>
      <c r="W7" s="100" t="s">
        <v>424</v>
      </c>
      <c r="X7" s="100" t="s">
        <v>425</v>
      </c>
      <c r="Y7" s="100" t="s">
        <v>426</v>
      </c>
      <c r="Z7" s="100" t="s">
        <v>427</v>
      </c>
      <c r="AA7" s="100" t="s">
        <v>428</v>
      </c>
      <c r="AB7" s="100" t="s">
        <v>429</v>
      </c>
      <c r="AC7" s="100" t="s">
        <v>430</v>
      </c>
      <c r="AD7" s="100" t="s">
        <v>431</v>
      </c>
      <c r="AE7" s="100" t="s">
        <v>432</v>
      </c>
      <c r="AF7" s="100" t="s">
        <v>433</v>
      </c>
      <c r="AG7" s="100" t="s">
        <v>434</v>
      </c>
      <c r="AH7" s="100" t="s">
        <v>435</v>
      </c>
      <c r="AI7" s="100" t="s">
        <v>436</v>
      </c>
      <c r="AJ7" s="100" t="s">
        <v>437</v>
      </c>
      <c r="AK7" s="100" t="s">
        <v>438</v>
      </c>
      <c r="AL7" s="100" t="s">
        <v>439</v>
      </c>
      <c r="AM7" s="100" t="s">
        <v>440</v>
      </c>
      <c r="AN7" s="100" t="s">
        <v>441</v>
      </c>
      <c r="AO7" s="100" t="s">
        <v>442</v>
      </c>
      <c r="AP7" s="100" t="s">
        <v>442</v>
      </c>
      <c r="AQ7" s="100" t="s">
        <v>442</v>
      </c>
      <c r="AR7" s="100" t="s">
        <v>442</v>
      </c>
      <c r="AS7" s="100" t="s">
        <v>442</v>
      </c>
      <c r="AT7" s="100" t="s">
        <v>442</v>
      </c>
    </row>
    <row r="8" spans="2:46" ht="39.6" x14ac:dyDescent="0.25">
      <c r="B8" s="56">
        <v>2</v>
      </c>
      <c r="C8" s="91" t="s">
        <v>443</v>
      </c>
      <c r="D8" s="34" t="s">
        <v>444</v>
      </c>
      <c r="E8" s="34" t="s">
        <v>98</v>
      </c>
      <c r="F8" s="34" t="s">
        <v>78</v>
      </c>
      <c r="H8" s="100" t="s">
        <v>445</v>
      </c>
      <c r="I8" s="100" t="s">
        <v>446</v>
      </c>
      <c r="J8" s="100" t="s">
        <v>447</v>
      </c>
      <c r="K8" s="100" t="s">
        <v>448</v>
      </c>
      <c r="L8" s="100" t="s">
        <v>449</v>
      </c>
      <c r="M8" s="100" t="s">
        <v>450</v>
      </c>
      <c r="N8" s="100" t="s">
        <v>451</v>
      </c>
      <c r="O8" s="100" t="s">
        <v>452</v>
      </c>
      <c r="P8" s="100" t="s">
        <v>453</v>
      </c>
      <c r="Q8" s="100" t="s">
        <v>454</v>
      </c>
      <c r="R8" s="100" t="s">
        <v>455</v>
      </c>
      <c r="S8" s="100" t="s">
        <v>456</v>
      </c>
      <c r="T8" s="100" t="s">
        <v>457</v>
      </c>
      <c r="U8" s="100" t="s">
        <v>458</v>
      </c>
      <c r="V8" s="100" t="s">
        <v>459</v>
      </c>
      <c r="W8" s="100" t="s">
        <v>460</v>
      </c>
      <c r="X8" s="100" t="s">
        <v>461</v>
      </c>
      <c r="Y8" s="100" t="s">
        <v>462</v>
      </c>
      <c r="Z8" s="100" t="s">
        <v>463</v>
      </c>
      <c r="AA8" s="100" t="s">
        <v>464</v>
      </c>
      <c r="AB8" s="100" t="s">
        <v>465</v>
      </c>
      <c r="AC8" s="100" t="s">
        <v>466</v>
      </c>
      <c r="AD8" s="100" t="s">
        <v>467</v>
      </c>
      <c r="AE8" s="100" t="s">
        <v>468</v>
      </c>
      <c r="AF8" s="100" t="s">
        <v>469</v>
      </c>
      <c r="AG8" s="100" t="s">
        <v>470</v>
      </c>
      <c r="AH8" s="100" t="s">
        <v>471</v>
      </c>
      <c r="AI8" s="100" t="s">
        <v>472</v>
      </c>
      <c r="AJ8" s="100" t="s">
        <v>473</v>
      </c>
      <c r="AK8" s="100" t="s">
        <v>474</v>
      </c>
      <c r="AL8" s="100" t="s">
        <v>475</v>
      </c>
      <c r="AM8" s="100" t="s">
        <v>476</v>
      </c>
      <c r="AN8" s="100" t="s">
        <v>477</v>
      </c>
      <c r="AO8" s="100" t="s">
        <v>442</v>
      </c>
      <c r="AP8" s="100" t="s">
        <v>442</v>
      </c>
      <c r="AQ8" s="100" t="s">
        <v>442</v>
      </c>
      <c r="AR8" s="100" t="s">
        <v>442</v>
      </c>
      <c r="AS8" s="100" t="s">
        <v>442</v>
      </c>
      <c r="AT8" s="100" t="s">
        <v>442</v>
      </c>
    </row>
    <row r="9" spans="2:46" ht="39.6" x14ac:dyDescent="0.25">
      <c r="B9" s="56">
        <v>3</v>
      </c>
      <c r="C9" s="91" t="s">
        <v>478</v>
      </c>
      <c r="D9" s="34" t="s">
        <v>479</v>
      </c>
      <c r="E9" s="34" t="s">
        <v>98</v>
      </c>
      <c r="F9" s="34" t="s">
        <v>78</v>
      </c>
      <c r="H9" s="100" t="s">
        <v>480</v>
      </c>
      <c r="I9" s="100" t="s">
        <v>480</v>
      </c>
      <c r="J9" s="100" t="s">
        <v>480</v>
      </c>
      <c r="K9" s="100" t="s">
        <v>480</v>
      </c>
      <c r="L9" s="100" t="s">
        <v>480</v>
      </c>
      <c r="M9" s="100" t="s">
        <v>480</v>
      </c>
      <c r="N9" s="100" t="s">
        <v>480</v>
      </c>
      <c r="O9" s="100" t="s">
        <v>480</v>
      </c>
      <c r="P9" s="100" t="s">
        <v>480</v>
      </c>
      <c r="Q9" s="100" t="s">
        <v>480</v>
      </c>
      <c r="R9" s="100" t="s">
        <v>480</v>
      </c>
      <c r="S9" s="100" t="s">
        <v>480</v>
      </c>
      <c r="T9" s="100" t="s">
        <v>480</v>
      </c>
      <c r="U9" s="100" t="s">
        <v>481</v>
      </c>
      <c r="V9" s="100" t="s">
        <v>482</v>
      </c>
      <c r="W9" s="100" t="s">
        <v>483</v>
      </c>
      <c r="X9" s="100" t="s">
        <v>484</v>
      </c>
      <c r="Y9" s="100" t="s">
        <v>485</v>
      </c>
      <c r="Z9" s="100" t="s">
        <v>485</v>
      </c>
      <c r="AA9" s="100" t="s">
        <v>486</v>
      </c>
      <c r="AB9" s="100" t="s">
        <v>486</v>
      </c>
      <c r="AC9" s="100" t="s">
        <v>487</v>
      </c>
      <c r="AD9" s="100" t="s">
        <v>487</v>
      </c>
      <c r="AE9" s="100" t="s">
        <v>487</v>
      </c>
      <c r="AF9" s="100" t="s">
        <v>487</v>
      </c>
      <c r="AG9" s="100" t="s">
        <v>487</v>
      </c>
      <c r="AH9" s="100" t="s">
        <v>487</v>
      </c>
      <c r="AI9" s="100" t="s">
        <v>487</v>
      </c>
      <c r="AJ9" s="100" t="s">
        <v>487</v>
      </c>
      <c r="AK9" s="100" t="s">
        <v>488</v>
      </c>
      <c r="AL9" s="100" t="s">
        <v>489</v>
      </c>
      <c r="AM9" s="100" t="s">
        <v>487</v>
      </c>
      <c r="AN9" s="100" t="s">
        <v>487</v>
      </c>
      <c r="AO9" s="100" t="s">
        <v>442</v>
      </c>
      <c r="AP9" s="100" t="s">
        <v>442</v>
      </c>
      <c r="AQ9" s="100" t="s">
        <v>442</v>
      </c>
      <c r="AR9" s="100" t="s">
        <v>442</v>
      </c>
      <c r="AS9" s="100" t="s">
        <v>442</v>
      </c>
      <c r="AT9" s="100" t="s">
        <v>442</v>
      </c>
    </row>
    <row r="10" spans="2:46" ht="39.6" x14ac:dyDescent="0.25">
      <c r="B10" s="56">
        <v>4</v>
      </c>
      <c r="C10" s="91" t="s">
        <v>490</v>
      </c>
      <c r="D10" s="34" t="s">
        <v>491</v>
      </c>
      <c r="E10" s="34" t="s">
        <v>492</v>
      </c>
      <c r="F10" s="34" t="s">
        <v>78</v>
      </c>
      <c r="H10" s="100" t="s">
        <v>493</v>
      </c>
      <c r="I10" s="100" t="s">
        <v>493</v>
      </c>
      <c r="J10" s="100" t="s">
        <v>493</v>
      </c>
      <c r="K10" s="100" t="s">
        <v>493</v>
      </c>
      <c r="L10" s="100" t="s">
        <v>493</v>
      </c>
      <c r="M10" s="100" t="s">
        <v>493</v>
      </c>
      <c r="N10" s="100" t="s">
        <v>493</v>
      </c>
      <c r="O10" s="100" t="s">
        <v>493</v>
      </c>
      <c r="P10" s="100" t="s">
        <v>493</v>
      </c>
      <c r="Q10" s="100" t="s">
        <v>493</v>
      </c>
      <c r="R10" s="100" t="s">
        <v>493</v>
      </c>
      <c r="S10" s="100" t="s">
        <v>493</v>
      </c>
      <c r="T10" s="100" t="s">
        <v>493</v>
      </c>
      <c r="U10" s="100" t="s">
        <v>493</v>
      </c>
      <c r="V10" s="100" t="s">
        <v>494</v>
      </c>
      <c r="W10" s="100" t="s">
        <v>494</v>
      </c>
      <c r="X10" s="100" t="s">
        <v>494</v>
      </c>
      <c r="Y10" s="100" t="s">
        <v>494</v>
      </c>
      <c r="Z10" s="100" t="s">
        <v>494</v>
      </c>
      <c r="AA10" s="100" t="s">
        <v>494</v>
      </c>
      <c r="AB10" s="100" t="s">
        <v>494</v>
      </c>
      <c r="AC10" s="100" t="s">
        <v>494</v>
      </c>
      <c r="AD10" s="100" t="s">
        <v>494</v>
      </c>
      <c r="AE10" s="100" t="s">
        <v>494</v>
      </c>
      <c r="AF10" s="100" t="s">
        <v>494</v>
      </c>
      <c r="AG10" s="100" t="s">
        <v>493</v>
      </c>
      <c r="AH10" s="100" t="s">
        <v>494</v>
      </c>
      <c r="AI10" s="100" t="s">
        <v>493</v>
      </c>
      <c r="AJ10" s="100" t="s">
        <v>493</v>
      </c>
      <c r="AK10" s="100" t="s">
        <v>494</v>
      </c>
      <c r="AL10" s="100" t="s">
        <v>493</v>
      </c>
      <c r="AM10" s="100" t="s">
        <v>494</v>
      </c>
      <c r="AN10" s="100" t="s">
        <v>493</v>
      </c>
      <c r="AO10" s="100" t="s">
        <v>442</v>
      </c>
      <c r="AP10" s="100" t="s">
        <v>442</v>
      </c>
      <c r="AQ10" s="100" t="s">
        <v>442</v>
      </c>
      <c r="AR10" s="100" t="s">
        <v>442</v>
      </c>
      <c r="AS10" s="100" t="s">
        <v>442</v>
      </c>
      <c r="AT10" s="100" t="s">
        <v>442</v>
      </c>
    </row>
    <row r="11" spans="2:46" ht="39.6" x14ac:dyDescent="0.25">
      <c r="B11" s="56">
        <v>5</v>
      </c>
      <c r="C11" s="91" t="s">
        <v>495</v>
      </c>
      <c r="D11" s="34" t="s">
        <v>496</v>
      </c>
      <c r="E11" s="34" t="s">
        <v>104</v>
      </c>
      <c r="F11" s="34" t="s">
        <v>78</v>
      </c>
      <c r="H11" s="100" t="s">
        <v>497</v>
      </c>
      <c r="I11" s="100" t="s">
        <v>498</v>
      </c>
      <c r="J11" s="100" t="s">
        <v>499</v>
      </c>
      <c r="K11" s="100" t="s">
        <v>498</v>
      </c>
      <c r="L11" s="100" t="s">
        <v>500</v>
      </c>
      <c r="M11" s="100" t="s">
        <v>499</v>
      </c>
      <c r="N11" s="100" t="s">
        <v>499</v>
      </c>
      <c r="O11" s="100" t="s">
        <v>499</v>
      </c>
      <c r="P11" s="100" t="s">
        <v>499</v>
      </c>
      <c r="Q11" s="100" t="s">
        <v>499</v>
      </c>
      <c r="R11" s="100" t="s">
        <v>499</v>
      </c>
      <c r="S11" s="100" t="s">
        <v>497</v>
      </c>
      <c r="T11" s="100" t="s">
        <v>498</v>
      </c>
      <c r="U11" s="100" t="s">
        <v>500</v>
      </c>
      <c r="V11" s="100" t="s">
        <v>501</v>
      </c>
      <c r="W11" s="100" t="s">
        <v>502</v>
      </c>
      <c r="X11" s="100" t="s">
        <v>503</v>
      </c>
      <c r="Y11" s="100" t="s">
        <v>504</v>
      </c>
      <c r="Z11" s="100" t="s">
        <v>504</v>
      </c>
      <c r="AA11" s="100" t="s">
        <v>503</v>
      </c>
      <c r="AB11" s="100" t="s">
        <v>505</v>
      </c>
      <c r="AC11" s="100" t="s">
        <v>506</v>
      </c>
      <c r="AD11" s="100" t="s">
        <v>507</v>
      </c>
      <c r="AE11" s="100" t="s">
        <v>507</v>
      </c>
      <c r="AF11" s="100" t="s">
        <v>508</v>
      </c>
      <c r="AG11" s="100" t="s">
        <v>503</v>
      </c>
      <c r="AH11" s="100" t="s">
        <v>499</v>
      </c>
      <c r="AI11" s="100" t="s">
        <v>503</v>
      </c>
      <c r="AJ11" s="100" t="s">
        <v>499</v>
      </c>
      <c r="AK11" s="100" t="s">
        <v>502</v>
      </c>
      <c r="AL11" s="100" t="s">
        <v>502</v>
      </c>
      <c r="AM11" s="100" t="s">
        <v>502</v>
      </c>
      <c r="AN11" s="100" t="s">
        <v>502</v>
      </c>
      <c r="AO11" s="100" t="s">
        <v>442</v>
      </c>
      <c r="AP11" s="100" t="s">
        <v>442</v>
      </c>
      <c r="AQ11" s="100" t="s">
        <v>442</v>
      </c>
      <c r="AR11" s="100" t="s">
        <v>442</v>
      </c>
      <c r="AS11" s="100" t="s">
        <v>442</v>
      </c>
      <c r="AT11" s="100" t="s">
        <v>442</v>
      </c>
    </row>
    <row r="12" spans="2:46" ht="38.700000000000003" customHeight="1" x14ac:dyDescent="0.25">
      <c r="B12" s="56">
        <v>6</v>
      </c>
      <c r="C12" s="91" t="s">
        <v>509</v>
      </c>
      <c r="D12" s="34" t="s">
        <v>78</v>
      </c>
      <c r="E12" s="34" t="s">
        <v>98</v>
      </c>
      <c r="F12" s="34" t="s">
        <v>78</v>
      </c>
      <c r="H12" s="100" t="s">
        <v>510</v>
      </c>
      <c r="I12" s="100" t="s">
        <v>510</v>
      </c>
      <c r="J12" s="100" t="s">
        <v>510</v>
      </c>
      <c r="K12" s="100" t="s">
        <v>510</v>
      </c>
      <c r="L12" s="100" t="s">
        <v>510</v>
      </c>
      <c r="M12" s="100" t="s">
        <v>510</v>
      </c>
      <c r="N12" s="100" t="s">
        <v>510</v>
      </c>
      <c r="O12" s="100" t="s">
        <v>510</v>
      </c>
      <c r="P12" s="100" t="s">
        <v>510</v>
      </c>
      <c r="Q12" s="100" t="s">
        <v>510</v>
      </c>
      <c r="R12" s="100" t="s">
        <v>510</v>
      </c>
      <c r="S12" s="100" t="s">
        <v>510</v>
      </c>
      <c r="T12" s="100" t="s">
        <v>510</v>
      </c>
      <c r="U12" s="100" t="s">
        <v>510</v>
      </c>
      <c r="V12" s="100" t="s">
        <v>510</v>
      </c>
      <c r="W12" s="100" t="s">
        <v>510</v>
      </c>
      <c r="X12" s="100" t="s">
        <v>510</v>
      </c>
      <c r="Y12" s="100" t="s">
        <v>510</v>
      </c>
      <c r="Z12" s="100" t="s">
        <v>510</v>
      </c>
      <c r="AA12" s="100" t="s">
        <v>510</v>
      </c>
      <c r="AB12" s="100" t="s">
        <v>510</v>
      </c>
      <c r="AC12" s="100" t="s">
        <v>510</v>
      </c>
      <c r="AD12" s="100" t="s">
        <v>510</v>
      </c>
      <c r="AE12" s="100" t="s">
        <v>510</v>
      </c>
      <c r="AF12" s="100" t="s">
        <v>510</v>
      </c>
      <c r="AG12" s="100" t="s">
        <v>510</v>
      </c>
      <c r="AH12" s="100" t="s">
        <v>510</v>
      </c>
      <c r="AI12" s="100" t="s">
        <v>510</v>
      </c>
      <c r="AJ12" s="100" t="s">
        <v>510</v>
      </c>
      <c r="AK12" s="100" t="s">
        <v>510</v>
      </c>
      <c r="AL12" s="100" t="s">
        <v>510</v>
      </c>
      <c r="AM12" s="100" t="s">
        <v>510</v>
      </c>
      <c r="AN12" s="100" t="s">
        <v>510</v>
      </c>
      <c r="AO12" s="100" t="s">
        <v>442</v>
      </c>
      <c r="AP12" s="100" t="s">
        <v>442</v>
      </c>
      <c r="AQ12" s="100" t="s">
        <v>442</v>
      </c>
      <c r="AR12" s="100" t="s">
        <v>442</v>
      </c>
      <c r="AS12" s="100" t="s">
        <v>442</v>
      </c>
      <c r="AT12" s="100" t="s">
        <v>442</v>
      </c>
    </row>
    <row r="13" spans="2:46" ht="39.6" x14ac:dyDescent="0.25">
      <c r="B13" s="56">
        <v>7</v>
      </c>
      <c r="C13" s="91" t="s">
        <v>511</v>
      </c>
      <c r="D13" s="34" t="s">
        <v>512</v>
      </c>
      <c r="E13" s="34" t="s">
        <v>102</v>
      </c>
      <c r="F13" s="34">
        <v>1</v>
      </c>
      <c r="H13" s="101">
        <v>8.5</v>
      </c>
      <c r="I13" s="101">
        <v>20</v>
      </c>
      <c r="J13" s="101">
        <v>200</v>
      </c>
      <c r="K13" s="101">
        <v>25</v>
      </c>
      <c r="L13" s="101">
        <v>25</v>
      </c>
      <c r="M13" s="101">
        <v>25</v>
      </c>
      <c r="N13" s="101">
        <v>25</v>
      </c>
      <c r="O13" s="101">
        <v>25</v>
      </c>
      <c r="P13" s="101">
        <v>25</v>
      </c>
      <c r="Q13" s="101">
        <v>25</v>
      </c>
      <c r="R13" s="101">
        <v>25</v>
      </c>
      <c r="S13" s="101">
        <v>10</v>
      </c>
      <c r="T13" s="101">
        <v>20</v>
      </c>
      <c r="U13" s="101">
        <v>20</v>
      </c>
      <c r="V13" s="101">
        <v>6.370000000000009E-2</v>
      </c>
      <c r="W13" s="101">
        <v>5.73</v>
      </c>
      <c r="X13" s="101">
        <v>1</v>
      </c>
      <c r="Y13" s="101">
        <v>5</v>
      </c>
      <c r="Z13" s="101">
        <v>8.5</v>
      </c>
      <c r="AA13" s="101">
        <v>0</v>
      </c>
      <c r="AB13" s="101">
        <v>0.98</v>
      </c>
      <c r="AC13" s="101">
        <v>0.42173728399999999</v>
      </c>
      <c r="AD13" s="101">
        <v>6.3260593000000004E-2</v>
      </c>
      <c r="AE13" s="101">
        <v>3.3738983E-2</v>
      </c>
      <c r="AF13" s="101">
        <v>5.2189988999999999E-2</v>
      </c>
      <c r="AG13" s="101">
        <v>5.7461705000000002E-2</v>
      </c>
      <c r="AH13" s="101">
        <v>1.8978177999999998E-2</v>
      </c>
      <c r="AI13" s="101">
        <v>1.3818020809999998</v>
      </c>
      <c r="AJ13" s="101">
        <v>0.56934533300000001</v>
      </c>
      <c r="AK13" s="101">
        <v>1.74</v>
      </c>
      <c r="AL13" s="101">
        <v>0.09</v>
      </c>
      <c r="AM13" s="101">
        <v>0.33</v>
      </c>
      <c r="AN13" s="101">
        <v>0.02</v>
      </c>
      <c r="AO13" s="101" t="s">
        <v>442</v>
      </c>
      <c r="AP13" s="101" t="s">
        <v>442</v>
      </c>
      <c r="AQ13" s="101" t="s">
        <v>442</v>
      </c>
      <c r="AR13" s="101" t="s">
        <v>442</v>
      </c>
      <c r="AS13" s="101" t="s">
        <v>442</v>
      </c>
      <c r="AT13" s="101" t="s">
        <v>442</v>
      </c>
    </row>
    <row r="14" spans="2:46" ht="39.6" x14ac:dyDescent="0.25">
      <c r="B14" s="56">
        <v>8</v>
      </c>
      <c r="C14" s="91" t="s">
        <v>513</v>
      </c>
      <c r="D14" s="34" t="s">
        <v>514</v>
      </c>
      <c r="E14" s="34" t="s">
        <v>515</v>
      </c>
      <c r="F14" s="34">
        <v>2</v>
      </c>
      <c r="H14" s="102">
        <v>71403.929540805926</v>
      </c>
      <c r="I14" s="102">
        <v>162070.69127492042</v>
      </c>
      <c r="J14" s="102">
        <v>1454330.1680456568</v>
      </c>
      <c r="K14" s="102">
        <v>202588.36409365048</v>
      </c>
      <c r="L14" s="102">
        <v>251211.41039912929</v>
      </c>
      <c r="M14" s="102">
        <v>242394.98527835644</v>
      </c>
      <c r="N14" s="102">
        <v>251211.41039912929</v>
      </c>
      <c r="O14" s="102">
        <v>242394.98527835644</v>
      </c>
      <c r="P14" s="102">
        <v>251211.41039912929</v>
      </c>
      <c r="Q14" s="102">
        <v>242394.98527835644</v>
      </c>
      <c r="R14" s="102">
        <v>251211.41039912929</v>
      </c>
      <c r="S14" s="102">
        <v>84004.622989183496</v>
      </c>
      <c r="T14" s="102">
        <v>162070.69127492042</v>
      </c>
      <c r="U14" s="102">
        <v>156332.9572619285</v>
      </c>
      <c r="V14" s="102">
        <v>663.33717369698229</v>
      </c>
      <c r="W14" s="102">
        <v>13235.85221321575</v>
      </c>
      <c r="X14" s="102">
        <v>9025.8589179316878</v>
      </c>
      <c r="Y14" s="102">
        <v>42002.311494591748</v>
      </c>
      <c r="Z14" s="102">
        <v>71403.929540805926</v>
      </c>
      <c r="AA14" s="102">
        <v>0</v>
      </c>
      <c r="AB14" s="102">
        <v>7941.4638724710958</v>
      </c>
      <c r="AC14" s="102">
        <v>3886.483985304686</v>
      </c>
      <c r="AD14" s="102">
        <v>613.36202035740394</v>
      </c>
      <c r="AE14" s="102">
        <v>327.12641150366846</v>
      </c>
      <c r="AF14" s="102">
        <v>488.24089630132409</v>
      </c>
      <c r="AG14" s="102">
        <v>483.37987695105329</v>
      </c>
      <c r="AH14" s="102">
        <v>138.0026839997019</v>
      </c>
      <c r="AI14" s="102">
        <v>11487.929589756512</v>
      </c>
      <c r="AJ14" s="102">
        <v>4715.4854708078647</v>
      </c>
      <c r="AK14" s="102">
        <v>14039.784219137688</v>
      </c>
      <c r="AL14" s="102">
        <v>733.19131888223535</v>
      </c>
      <c r="AM14" s="102">
        <v>2311.4986251299952</v>
      </c>
      <c r="AN14" s="102">
        <v>165.24430367918143</v>
      </c>
      <c r="AO14" s="102" t="s">
        <v>442</v>
      </c>
      <c r="AP14" s="102" t="s">
        <v>442</v>
      </c>
      <c r="AQ14" s="102" t="s">
        <v>442</v>
      </c>
      <c r="AR14" s="102" t="s">
        <v>442</v>
      </c>
      <c r="AS14" s="102" t="s">
        <v>442</v>
      </c>
      <c r="AT14" s="102" t="s">
        <v>442</v>
      </c>
    </row>
    <row r="15" spans="2:46" ht="39.6" x14ac:dyDescent="0.25">
      <c r="B15" s="56">
        <v>9</v>
      </c>
      <c r="C15" s="91" t="s">
        <v>516</v>
      </c>
      <c r="D15" s="34" t="s">
        <v>517</v>
      </c>
      <c r="E15" s="34" t="s">
        <v>518</v>
      </c>
      <c r="F15" s="34">
        <v>2</v>
      </c>
      <c r="H15" s="102">
        <v>72348.588063889911</v>
      </c>
      <c r="I15" s="102">
        <v>156045.28756428295</v>
      </c>
      <c r="J15" s="102">
        <v>1220197.0982589058</v>
      </c>
      <c r="K15" s="102">
        <v>205470.87962933572</v>
      </c>
      <c r="L15" s="102">
        <v>118017.23742220069</v>
      </c>
      <c r="M15" s="102">
        <v>378285.02345768781</v>
      </c>
      <c r="N15" s="102">
        <v>110212.2098135816</v>
      </c>
      <c r="O15" s="102">
        <v>369513.82579499739</v>
      </c>
      <c r="P15" s="102">
        <v>110212.2098135816</v>
      </c>
      <c r="Q15" s="102">
        <v>369513.82579499739</v>
      </c>
      <c r="R15" s="102">
        <v>110212.2098135816</v>
      </c>
      <c r="S15" s="102">
        <v>97817.075709299184</v>
      </c>
      <c r="T15" s="102">
        <v>144424.02243811966</v>
      </c>
      <c r="U15" s="102">
        <v>139769.19192058383</v>
      </c>
      <c r="V15" s="102">
        <v>0</v>
      </c>
      <c r="W15" s="102">
        <v>0</v>
      </c>
      <c r="X15" s="102">
        <v>2927.848841948779</v>
      </c>
      <c r="Y15" s="102">
        <v>24367.442946952731</v>
      </c>
      <c r="Z15" s="102">
        <v>48721.976752638315</v>
      </c>
      <c r="AA15" s="102">
        <v>7613.7635255039968</v>
      </c>
      <c r="AB15" s="102">
        <v>0</v>
      </c>
      <c r="AC15" s="102">
        <v>12085.335357802152</v>
      </c>
      <c r="AD15" s="102">
        <v>663.46095254422926</v>
      </c>
      <c r="AE15" s="102">
        <v>595.58210921462182</v>
      </c>
      <c r="AF15" s="102">
        <v>0</v>
      </c>
      <c r="AG15" s="102">
        <v>3091.3561025214362</v>
      </c>
      <c r="AH15" s="102">
        <v>1174.8707434761657</v>
      </c>
      <c r="AI15" s="102">
        <v>169771.58727487369</v>
      </c>
      <c r="AJ15" s="102">
        <v>56049.325986645679</v>
      </c>
      <c r="AK15" s="102">
        <v>0</v>
      </c>
      <c r="AL15" s="102">
        <v>0</v>
      </c>
      <c r="AM15" s="102">
        <v>0</v>
      </c>
      <c r="AN15" s="102">
        <v>0</v>
      </c>
      <c r="AO15" s="102" t="s">
        <v>442</v>
      </c>
      <c r="AP15" s="102" t="s">
        <v>442</v>
      </c>
      <c r="AQ15" s="102" t="s">
        <v>442</v>
      </c>
      <c r="AR15" s="102" t="s">
        <v>442</v>
      </c>
      <c r="AS15" s="102" t="s">
        <v>442</v>
      </c>
      <c r="AT15" s="102" t="s">
        <v>442</v>
      </c>
    </row>
    <row r="16" spans="2:46" ht="39.6" x14ac:dyDescent="0.25">
      <c r="B16" s="56">
        <v>10</v>
      </c>
      <c r="C16" s="91" t="s">
        <v>519</v>
      </c>
      <c r="D16" s="34" t="s">
        <v>520</v>
      </c>
      <c r="E16" s="34" t="s">
        <v>518</v>
      </c>
      <c r="F16" s="34">
        <v>2</v>
      </c>
      <c r="H16" s="102">
        <v>42380.985463014513</v>
      </c>
      <c r="I16" s="102">
        <v>104376.57590516852</v>
      </c>
      <c r="J16" s="102">
        <v>857662.77342357521</v>
      </c>
      <c r="K16" s="102">
        <v>119472.52558571045</v>
      </c>
      <c r="L16" s="102">
        <v>148147.01619515693</v>
      </c>
      <c r="M16" s="102">
        <v>142947.7019081373</v>
      </c>
      <c r="N16" s="102">
        <v>148147.01619515693</v>
      </c>
      <c r="O16" s="102">
        <v>142947.7019081373</v>
      </c>
      <c r="P16" s="102">
        <v>148147.01619515693</v>
      </c>
      <c r="Q16" s="102">
        <v>142947.7019081373</v>
      </c>
      <c r="R16" s="102">
        <v>148147.01619515693</v>
      </c>
      <c r="S16" s="102">
        <v>59300.894092207789</v>
      </c>
      <c r="T16" s="102">
        <v>105432.45883195323</v>
      </c>
      <c r="U16" s="102">
        <v>31806.237032356596</v>
      </c>
      <c r="V16" s="102">
        <v>733.77570440574777</v>
      </c>
      <c r="W16" s="102">
        <v>1531.7625550539274</v>
      </c>
      <c r="X16" s="102">
        <v>1176.5054043570083</v>
      </c>
      <c r="Y16" s="102">
        <v>17579.315036819997</v>
      </c>
      <c r="Z16" s="102">
        <v>23495.279861424533</v>
      </c>
      <c r="AA16" s="102">
        <v>967.26814708246059</v>
      </c>
      <c r="AB16" s="102">
        <v>6435.4656499812791</v>
      </c>
      <c r="AC16" s="102">
        <v>5060.4584076549381</v>
      </c>
      <c r="AD16" s="102">
        <v>197.695227992333</v>
      </c>
      <c r="AE16" s="102">
        <v>909.52854066439704</v>
      </c>
      <c r="AF16" s="102">
        <v>5107.9805389654884</v>
      </c>
      <c r="AG16" s="102">
        <v>1418.197790223413</v>
      </c>
      <c r="AH16" s="102">
        <v>525.12436173301069</v>
      </c>
      <c r="AI16" s="102">
        <v>0</v>
      </c>
      <c r="AJ16" s="102">
        <v>0</v>
      </c>
      <c r="AK16" s="102">
        <v>17816.742918011885</v>
      </c>
      <c r="AL16" s="102">
        <v>3068.4125762727813</v>
      </c>
      <c r="AM16" s="102">
        <v>1229.1232982244651</v>
      </c>
      <c r="AN16" s="102">
        <v>74.669179865470596</v>
      </c>
      <c r="AO16" s="102" t="s">
        <v>442</v>
      </c>
      <c r="AP16" s="102" t="s">
        <v>442</v>
      </c>
      <c r="AQ16" s="102" t="s">
        <v>442</v>
      </c>
      <c r="AR16" s="102" t="s">
        <v>442</v>
      </c>
      <c r="AS16" s="102" t="s">
        <v>442</v>
      </c>
      <c r="AT16" s="102" t="s">
        <v>442</v>
      </c>
    </row>
    <row r="17" spans="1:46" ht="39.6" x14ac:dyDescent="0.25">
      <c r="B17" s="56">
        <v>11</v>
      </c>
      <c r="C17" s="91" t="s">
        <v>521</v>
      </c>
      <c r="D17" s="34" t="s">
        <v>522</v>
      </c>
      <c r="E17" s="34" t="s">
        <v>518</v>
      </c>
      <c r="F17" s="34">
        <v>2</v>
      </c>
      <c r="H17" s="102">
        <v>0</v>
      </c>
      <c r="I17" s="102">
        <v>0</v>
      </c>
      <c r="J17" s="102">
        <v>0</v>
      </c>
      <c r="K17" s="102">
        <v>0</v>
      </c>
      <c r="L17" s="102">
        <v>0</v>
      </c>
      <c r="M17" s="102">
        <v>0</v>
      </c>
      <c r="N17" s="102">
        <v>0</v>
      </c>
      <c r="O17" s="102">
        <v>0</v>
      </c>
      <c r="P17" s="102">
        <v>0</v>
      </c>
      <c r="Q17" s="102">
        <v>0</v>
      </c>
      <c r="R17" s="102">
        <v>0</v>
      </c>
      <c r="S17" s="102">
        <v>0</v>
      </c>
      <c r="T17" s="102">
        <v>0</v>
      </c>
      <c r="U17" s="102">
        <v>0</v>
      </c>
      <c r="V17" s="102">
        <v>0</v>
      </c>
      <c r="W17" s="102">
        <v>0</v>
      </c>
      <c r="X17" s="102">
        <v>0</v>
      </c>
      <c r="Y17" s="102">
        <v>0</v>
      </c>
      <c r="Z17" s="102">
        <v>0</v>
      </c>
      <c r="AA17" s="102">
        <v>0</v>
      </c>
      <c r="AB17" s="102">
        <v>0</v>
      </c>
      <c r="AC17" s="102">
        <v>0</v>
      </c>
      <c r="AD17" s="102">
        <v>0</v>
      </c>
      <c r="AE17" s="102">
        <v>0</v>
      </c>
      <c r="AF17" s="102">
        <v>0</v>
      </c>
      <c r="AG17" s="102">
        <v>0</v>
      </c>
      <c r="AH17" s="102">
        <v>0</v>
      </c>
      <c r="AI17" s="102">
        <v>0</v>
      </c>
      <c r="AJ17" s="102">
        <v>0</v>
      </c>
      <c r="AK17" s="102">
        <v>0</v>
      </c>
      <c r="AL17" s="102">
        <v>0</v>
      </c>
      <c r="AM17" s="102">
        <v>0</v>
      </c>
      <c r="AN17" s="102">
        <v>0</v>
      </c>
      <c r="AO17" s="102" t="s">
        <v>442</v>
      </c>
      <c r="AP17" s="102" t="s">
        <v>442</v>
      </c>
      <c r="AQ17" s="102" t="s">
        <v>442</v>
      </c>
      <c r="AR17" s="102" t="s">
        <v>442</v>
      </c>
      <c r="AS17" s="102" t="s">
        <v>442</v>
      </c>
      <c r="AT17" s="102" t="s">
        <v>442</v>
      </c>
    </row>
    <row r="18" spans="1:46" ht="39.6" x14ac:dyDescent="0.25">
      <c r="B18" s="56">
        <v>12</v>
      </c>
      <c r="C18" s="91" t="s">
        <v>523</v>
      </c>
      <c r="D18" s="34" t="s">
        <v>524</v>
      </c>
      <c r="E18" s="34" t="s">
        <v>518</v>
      </c>
      <c r="F18" s="34">
        <v>2</v>
      </c>
      <c r="H18" s="102">
        <v>0</v>
      </c>
      <c r="I18" s="102">
        <v>0</v>
      </c>
      <c r="J18" s="102">
        <v>0</v>
      </c>
      <c r="K18" s="102">
        <v>0</v>
      </c>
      <c r="L18" s="102">
        <v>0</v>
      </c>
      <c r="M18" s="102">
        <v>0</v>
      </c>
      <c r="N18" s="102">
        <v>0</v>
      </c>
      <c r="O18" s="102">
        <v>0</v>
      </c>
      <c r="P18" s="102">
        <v>0</v>
      </c>
      <c r="Q18" s="102">
        <v>0</v>
      </c>
      <c r="R18" s="102">
        <v>0</v>
      </c>
      <c r="S18" s="102">
        <v>0</v>
      </c>
      <c r="T18" s="102">
        <v>0</v>
      </c>
      <c r="U18" s="102">
        <v>0</v>
      </c>
      <c r="V18" s="102">
        <v>0</v>
      </c>
      <c r="W18" s="102">
        <v>0</v>
      </c>
      <c r="X18" s="102">
        <v>0</v>
      </c>
      <c r="Y18" s="102">
        <v>0</v>
      </c>
      <c r="Z18" s="102">
        <v>0</v>
      </c>
      <c r="AA18" s="102">
        <v>0</v>
      </c>
      <c r="AB18" s="102">
        <v>0</v>
      </c>
      <c r="AC18" s="102">
        <v>0</v>
      </c>
      <c r="AD18" s="102">
        <v>0</v>
      </c>
      <c r="AE18" s="102">
        <v>0</v>
      </c>
      <c r="AF18" s="102">
        <v>0</v>
      </c>
      <c r="AG18" s="102">
        <v>0</v>
      </c>
      <c r="AH18" s="102">
        <v>0</v>
      </c>
      <c r="AI18" s="102">
        <v>0</v>
      </c>
      <c r="AJ18" s="102">
        <v>0</v>
      </c>
      <c r="AK18" s="102">
        <v>0</v>
      </c>
      <c r="AL18" s="102">
        <v>0</v>
      </c>
      <c r="AM18" s="102">
        <v>0</v>
      </c>
      <c r="AN18" s="102">
        <v>0</v>
      </c>
      <c r="AO18" s="102" t="s">
        <v>442</v>
      </c>
      <c r="AP18" s="102" t="s">
        <v>442</v>
      </c>
      <c r="AQ18" s="102" t="s">
        <v>442</v>
      </c>
      <c r="AR18" s="102" t="s">
        <v>442</v>
      </c>
      <c r="AS18" s="102" t="s">
        <v>442</v>
      </c>
      <c r="AT18" s="102" t="s">
        <v>442</v>
      </c>
    </row>
    <row r="19" spans="1:46" ht="39.6" x14ac:dyDescent="0.25">
      <c r="B19" s="56">
        <v>13</v>
      </c>
      <c r="C19" s="91" t="s">
        <v>525</v>
      </c>
      <c r="D19" s="34" t="s">
        <v>526</v>
      </c>
      <c r="E19" s="34" t="s">
        <v>518</v>
      </c>
      <c r="F19" s="34">
        <v>2</v>
      </c>
      <c r="H19" s="102">
        <v>0</v>
      </c>
      <c r="I19" s="102">
        <v>0</v>
      </c>
      <c r="J19" s="102">
        <v>0</v>
      </c>
      <c r="K19" s="102">
        <v>0</v>
      </c>
      <c r="L19" s="102">
        <v>0</v>
      </c>
      <c r="M19" s="102">
        <v>0</v>
      </c>
      <c r="N19" s="102">
        <v>0</v>
      </c>
      <c r="O19" s="102">
        <v>0</v>
      </c>
      <c r="P19" s="102">
        <v>0</v>
      </c>
      <c r="Q19" s="102">
        <v>0</v>
      </c>
      <c r="R19" s="102">
        <v>0</v>
      </c>
      <c r="S19" s="102">
        <v>0</v>
      </c>
      <c r="T19" s="102">
        <v>0</v>
      </c>
      <c r="U19" s="102">
        <v>0</v>
      </c>
      <c r="V19" s="102">
        <v>0</v>
      </c>
      <c r="W19" s="102">
        <v>0</v>
      </c>
      <c r="X19" s="102">
        <v>0</v>
      </c>
      <c r="Y19" s="102">
        <v>0</v>
      </c>
      <c r="Z19" s="102">
        <v>0</v>
      </c>
      <c r="AA19" s="102">
        <v>0</v>
      </c>
      <c r="AB19" s="102">
        <v>0</v>
      </c>
      <c r="AC19" s="102">
        <v>0</v>
      </c>
      <c r="AD19" s="102">
        <v>0</v>
      </c>
      <c r="AE19" s="102">
        <v>0</v>
      </c>
      <c r="AF19" s="102">
        <v>0</v>
      </c>
      <c r="AG19" s="102">
        <v>0</v>
      </c>
      <c r="AH19" s="102">
        <v>0</v>
      </c>
      <c r="AI19" s="102">
        <v>0</v>
      </c>
      <c r="AJ19" s="102">
        <v>0</v>
      </c>
      <c r="AK19" s="102">
        <v>0</v>
      </c>
      <c r="AL19" s="102">
        <v>0</v>
      </c>
      <c r="AM19" s="102">
        <v>0</v>
      </c>
      <c r="AN19" s="102">
        <v>0</v>
      </c>
      <c r="AO19" s="102" t="s">
        <v>442</v>
      </c>
      <c r="AP19" s="102" t="s">
        <v>442</v>
      </c>
      <c r="AQ19" s="102" t="s">
        <v>442</v>
      </c>
      <c r="AR19" s="102" t="s">
        <v>442</v>
      </c>
      <c r="AS19" s="102" t="s">
        <v>442</v>
      </c>
      <c r="AT19" s="102" t="s">
        <v>442</v>
      </c>
    </row>
    <row r="20" spans="1:46" ht="39.6" x14ac:dyDescent="0.25">
      <c r="B20" s="56">
        <v>14</v>
      </c>
      <c r="C20" s="91" t="s">
        <v>527</v>
      </c>
      <c r="D20" s="34" t="s">
        <v>528</v>
      </c>
      <c r="E20" s="34" t="s">
        <v>518</v>
      </c>
      <c r="F20" s="34">
        <v>2</v>
      </c>
      <c r="H20" s="102">
        <v>114729.57352690442</v>
      </c>
      <c r="I20" s="102">
        <v>260421.86346945146</v>
      </c>
      <c r="J20" s="102">
        <v>2077859.8716824809</v>
      </c>
      <c r="K20" s="102">
        <v>324943.40521504614</v>
      </c>
      <c r="L20" s="102">
        <v>266164.25361735764</v>
      </c>
      <c r="M20" s="102">
        <v>521232.72536582511</v>
      </c>
      <c r="N20" s="102">
        <v>258359.22600873854</v>
      </c>
      <c r="O20" s="102">
        <v>512461.52770313469</v>
      </c>
      <c r="P20" s="102">
        <v>258359.22600873854</v>
      </c>
      <c r="Q20" s="102">
        <v>512461.52770313469</v>
      </c>
      <c r="R20" s="102">
        <v>258359.22600873854</v>
      </c>
      <c r="S20" s="102">
        <v>157117.96980150696</v>
      </c>
      <c r="T20" s="102">
        <v>249856.48127007289</v>
      </c>
      <c r="U20" s="102">
        <v>171575.42895294042</v>
      </c>
      <c r="V20" s="102">
        <v>733.77570440574777</v>
      </c>
      <c r="W20" s="102">
        <v>1531.7625550539274</v>
      </c>
      <c r="X20" s="102">
        <v>4104.3542463057875</v>
      </c>
      <c r="Y20" s="102">
        <v>41946.757983772724</v>
      </c>
      <c r="Z20" s="102">
        <v>72217.256614062848</v>
      </c>
      <c r="AA20" s="102">
        <v>8581.0316725864577</v>
      </c>
      <c r="AB20" s="102">
        <v>6435.4656499812791</v>
      </c>
      <c r="AC20" s="102">
        <v>17145.793765457092</v>
      </c>
      <c r="AD20" s="102">
        <v>861.15618053656226</v>
      </c>
      <c r="AE20" s="102">
        <v>1505.1106498790189</v>
      </c>
      <c r="AF20" s="102">
        <v>5107.9805389654884</v>
      </c>
      <c r="AG20" s="102">
        <v>4509.5538927448488</v>
      </c>
      <c r="AH20" s="102">
        <v>1699.9951052091765</v>
      </c>
      <c r="AI20" s="102">
        <v>169771.58727487369</v>
      </c>
      <c r="AJ20" s="102">
        <v>56049.325986645679</v>
      </c>
      <c r="AK20" s="102">
        <v>17816.742918011885</v>
      </c>
      <c r="AL20" s="102">
        <v>3068.4125762727813</v>
      </c>
      <c r="AM20" s="102">
        <v>1229.1232982244651</v>
      </c>
      <c r="AN20" s="102">
        <v>74.669179865470596</v>
      </c>
      <c r="AO20" s="102" t="s">
        <v>442</v>
      </c>
      <c r="AP20" s="102" t="s">
        <v>442</v>
      </c>
      <c r="AQ20" s="102" t="s">
        <v>442</v>
      </c>
      <c r="AR20" s="102" t="s">
        <v>442</v>
      </c>
      <c r="AS20" s="102" t="s">
        <v>442</v>
      </c>
      <c r="AT20" s="102" t="s">
        <v>442</v>
      </c>
    </row>
    <row r="21" spans="1:46" ht="39.6" x14ac:dyDescent="0.25">
      <c r="B21" s="56">
        <v>15</v>
      </c>
      <c r="C21" s="91" t="s">
        <v>529</v>
      </c>
      <c r="D21" s="34" t="s">
        <v>530</v>
      </c>
      <c r="E21" s="34" t="s">
        <v>531</v>
      </c>
      <c r="F21" s="34">
        <v>2</v>
      </c>
      <c r="H21" s="102">
        <v>160.67683426489683</v>
      </c>
      <c r="I21" s="102">
        <v>160.68411963992796</v>
      </c>
      <c r="J21" s="102">
        <v>142.87401288489596</v>
      </c>
      <c r="K21" s="102">
        <v>160.39588782346581</v>
      </c>
      <c r="L21" s="102">
        <v>105.95229460097811</v>
      </c>
      <c r="M21" s="102">
        <v>215.03445080238063</v>
      </c>
      <c r="N21" s="102">
        <v>102.84533875203067</v>
      </c>
      <c r="O21" s="102">
        <v>211.41589505849097</v>
      </c>
      <c r="P21" s="102">
        <v>102.84533875203067</v>
      </c>
      <c r="Q21" s="102">
        <v>211.41589505849097</v>
      </c>
      <c r="R21" s="102">
        <v>102.84533875203067</v>
      </c>
      <c r="S21" s="102">
        <v>187.03490856894578</v>
      </c>
      <c r="T21" s="102">
        <v>154.16512344372092</v>
      </c>
      <c r="U21" s="102">
        <v>109.75000534626483</v>
      </c>
      <c r="V21" s="102">
        <v>110.61881249865583</v>
      </c>
      <c r="W21" s="102">
        <v>11.572829088590844</v>
      </c>
      <c r="X21" s="102">
        <v>45.47328164139217</v>
      </c>
      <c r="Y21" s="102">
        <v>99.867737015315981</v>
      </c>
      <c r="Z21" s="102">
        <v>101.1390508596479</v>
      </c>
      <c r="AA21" s="102">
        <v>0</v>
      </c>
      <c r="AB21" s="102">
        <v>81.036264262180609</v>
      </c>
      <c r="AC21" s="102">
        <v>441.1646575744972</v>
      </c>
      <c r="AD21" s="102">
        <v>140.39933219777276</v>
      </c>
      <c r="AE21" s="102">
        <v>460.10062072353958</v>
      </c>
      <c r="AF21" s="102">
        <v>1046.2008769976192</v>
      </c>
      <c r="AG21" s="102">
        <v>932.92131256872392</v>
      </c>
      <c r="AH21" s="102">
        <v>1231.8565523065108</v>
      </c>
      <c r="AI21" s="102">
        <v>1477.8257992306517</v>
      </c>
      <c r="AJ21" s="102">
        <v>1188.6225995951002</v>
      </c>
      <c r="AK21" s="102">
        <v>126.90182868854787</v>
      </c>
      <c r="AL21" s="102">
        <v>418.50094201205724</v>
      </c>
      <c r="AM21" s="102">
        <v>53.174303668700695</v>
      </c>
      <c r="AN21" s="102">
        <v>45.187143037886095</v>
      </c>
      <c r="AO21" s="102" t="s">
        <v>442</v>
      </c>
      <c r="AP21" s="102" t="s">
        <v>442</v>
      </c>
      <c r="AQ21" s="102" t="s">
        <v>442</v>
      </c>
      <c r="AR21" s="102" t="s">
        <v>442</v>
      </c>
      <c r="AS21" s="102" t="s">
        <v>442</v>
      </c>
      <c r="AT21" s="102" t="s">
        <v>442</v>
      </c>
    </row>
    <row r="22" spans="1:46" ht="39.6" x14ac:dyDescent="0.25">
      <c r="B22" s="56">
        <v>16</v>
      </c>
      <c r="C22" s="91" t="s">
        <v>532</v>
      </c>
      <c r="D22" s="34" t="s">
        <v>533</v>
      </c>
      <c r="E22" s="34" t="s">
        <v>531</v>
      </c>
      <c r="F22" s="34">
        <v>2</v>
      </c>
      <c r="H22" s="102">
        <v>160.67683426489683</v>
      </c>
      <c r="I22" s="102">
        <v>160.68411963992796</v>
      </c>
      <c r="J22" s="102">
        <v>142.87401288489596</v>
      </c>
      <c r="K22" s="102">
        <v>160.39588782346581</v>
      </c>
      <c r="L22" s="102">
        <v>105.95229460097811</v>
      </c>
      <c r="M22" s="102">
        <v>215.03445080238063</v>
      </c>
      <c r="N22" s="102">
        <v>102.84533875203067</v>
      </c>
      <c r="O22" s="102">
        <v>211.41589505849097</v>
      </c>
      <c r="P22" s="102">
        <v>102.84533875203067</v>
      </c>
      <c r="Q22" s="102">
        <v>211.41589505849097</v>
      </c>
      <c r="R22" s="102">
        <v>102.84533875203067</v>
      </c>
      <c r="S22" s="102">
        <v>187.03490856894578</v>
      </c>
      <c r="T22" s="102">
        <v>154.16512344372092</v>
      </c>
      <c r="U22" s="102">
        <v>109.75000534626483</v>
      </c>
      <c r="V22" s="102">
        <v>110.61881249865583</v>
      </c>
      <c r="W22" s="102">
        <v>11.572829088590844</v>
      </c>
      <c r="X22" s="102">
        <v>45.47328164139217</v>
      </c>
      <c r="Y22" s="102">
        <v>99.867737015315981</v>
      </c>
      <c r="Z22" s="102">
        <v>101.1390508596479</v>
      </c>
      <c r="AA22" s="102">
        <v>0</v>
      </c>
      <c r="AB22" s="102">
        <v>81.036264262180609</v>
      </c>
      <c r="AC22" s="102">
        <v>441.1646575744972</v>
      </c>
      <c r="AD22" s="102">
        <v>140.39933219777276</v>
      </c>
      <c r="AE22" s="102">
        <v>460.10062072353958</v>
      </c>
      <c r="AF22" s="102">
        <v>1046.2008769976192</v>
      </c>
      <c r="AG22" s="102">
        <v>932.92131256872392</v>
      </c>
      <c r="AH22" s="102">
        <v>1231.8565523065108</v>
      </c>
      <c r="AI22" s="102">
        <v>1477.8257992306517</v>
      </c>
      <c r="AJ22" s="102">
        <v>1188.6225995951002</v>
      </c>
      <c r="AK22" s="102">
        <v>126.90182868854787</v>
      </c>
      <c r="AL22" s="102">
        <v>418.50094201205724</v>
      </c>
      <c r="AM22" s="102">
        <v>53.174303668700695</v>
      </c>
      <c r="AN22" s="102">
        <v>45.187143037886095</v>
      </c>
      <c r="AO22" s="102" t="s">
        <v>442</v>
      </c>
      <c r="AP22" s="102" t="s">
        <v>442</v>
      </c>
      <c r="AQ22" s="102" t="s">
        <v>442</v>
      </c>
      <c r="AR22" s="102" t="s">
        <v>442</v>
      </c>
      <c r="AS22" s="102" t="s">
        <v>442</v>
      </c>
      <c r="AT22" s="102" t="s">
        <v>442</v>
      </c>
    </row>
    <row r="23" spans="1:46" ht="39.6" x14ac:dyDescent="0.25">
      <c r="B23" s="56">
        <v>17</v>
      </c>
      <c r="C23" s="91" t="s">
        <v>534</v>
      </c>
      <c r="D23" s="34" t="s">
        <v>535</v>
      </c>
      <c r="E23" s="34" t="s">
        <v>536</v>
      </c>
      <c r="F23" s="34" t="s">
        <v>78</v>
      </c>
      <c r="H23" s="100">
        <v>0</v>
      </c>
      <c r="I23" s="100">
        <v>0</v>
      </c>
      <c r="J23" s="100">
        <v>0</v>
      </c>
      <c r="K23" s="100">
        <v>0</v>
      </c>
      <c r="L23" s="100">
        <v>0</v>
      </c>
      <c r="M23" s="100">
        <v>0</v>
      </c>
      <c r="N23" s="100">
        <v>0</v>
      </c>
      <c r="O23" s="100">
        <v>0</v>
      </c>
      <c r="P23" s="100">
        <v>0</v>
      </c>
      <c r="Q23" s="100">
        <v>0</v>
      </c>
      <c r="R23" s="100">
        <v>0</v>
      </c>
      <c r="S23" s="100">
        <v>0</v>
      </c>
      <c r="T23" s="100">
        <v>0</v>
      </c>
      <c r="U23" s="100">
        <v>0</v>
      </c>
      <c r="V23" s="100">
        <v>0</v>
      </c>
      <c r="W23" s="100">
        <v>0</v>
      </c>
      <c r="X23" s="100">
        <v>0</v>
      </c>
      <c r="Y23" s="100">
        <v>0</v>
      </c>
      <c r="Z23" s="100">
        <v>0</v>
      </c>
      <c r="AA23" s="100">
        <v>0</v>
      </c>
      <c r="AB23" s="100">
        <v>0</v>
      </c>
      <c r="AC23" s="100">
        <v>0</v>
      </c>
      <c r="AD23" s="100">
        <v>0</v>
      </c>
      <c r="AE23" s="100">
        <v>0</v>
      </c>
      <c r="AF23" s="100">
        <v>0</v>
      </c>
      <c r="AG23" s="100">
        <v>0</v>
      </c>
      <c r="AH23" s="100">
        <v>0</v>
      </c>
      <c r="AI23" s="100">
        <v>0</v>
      </c>
      <c r="AJ23" s="100">
        <v>0</v>
      </c>
      <c r="AK23" s="100">
        <v>0</v>
      </c>
      <c r="AL23" s="100">
        <v>0</v>
      </c>
      <c r="AM23" s="100">
        <v>0</v>
      </c>
      <c r="AN23" s="100">
        <v>0</v>
      </c>
      <c r="AO23" s="100" t="s">
        <v>442</v>
      </c>
      <c r="AP23" s="100" t="s">
        <v>442</v>
      </c>
      <c r="AQ23" s="100" t="s">
        <v>442</v>
      </c>
      <c r="AR23" s="100" t="s">
        <v>442</v>
      </c>
      <c r="AS23" s="100" t="s">
        <v>442</v>
      </c>
      <c r="AT23" s="100" t="s">
        <v>442</v>
      </c>
    </row>
    <row r="24" spans="1:46" ht="39.6" x14ac:dyDescent="0.25">
      <c r="A24" s="5"/>
      <c r="B24" s="56">
        <v>18</v>
      </c>
      <c r="C24" s="91" t="s">
        <v>537</v>
      </c>
      <c r="D24" s="34" t="s">
        <v>538</v>
      </c>
      <c r="E24" s="34" t="s">
        <v>536</v>
      </c>
      <c r="F24" s="34" t="s">
        <v>78</v>
      </c>
      <c r="G24" s="5"/>
      <c r="H24" s="100">
        <v>0</v>
      </c>
      <c r="I24" s="100">
        <v>0</v>
      </c>
      <c r="J24" s="100">
        <v>0</v>
      </c>
      <c r="K24" s="100">
        <v>0</v>
      </c>
      <c r="L24" s="100">
        <v>0</v>
      </c>
      <c r="M24" s="100">
        <v>0</v>
      </c>
      <c r="N24" s="100">
        <v>0</v>
      </c>
      <c r="O24" s="100">
        <v>0</v>
      </c>
      <c r="P24" s="100">
        <v>0</v>
      </c>
      <c r="Q24" s="100">
        <v>0</v>
      </c>
      <c r="R24" s="100">
        <v>0</v>
      </c>
      <c r="S24" s="100">
        <v>0</v>
      </c>
      <c r="T24" s="100">
        <v>0</v>
      </c>
      <c r="U24" s="100">
        <v>0</v>
      </c>
      <c r="V24" s="100">
        <v>0</v>
      </c>
      <c r="W24" s="100">
        <v>0</v>
      </c>
      <c r="X24" s="100">
        <v>0</v>
      </c>
      <c r="Y24" s="100">
        <v>0</v>
      </c>
      <c r="Z24" s="100">
        <v>0</v>
      </c>
      <c r="AA24" s="100">
        <v>0</v>
      </c>
      <c r="AB24" s="100">
        <v>0</v>
      </c>
      <c r="AC24" s="100">
        <v>0</v>
      </c>
      <c r="AD24" s="100">
        <v>0</v>
      </c>
      <c r="AE24" s="100">
        <v>0</v>
      </c>
      <c r="AF24" s="100">
        <v>0</v>
      </c>
      <c r="AG24" s="100">
        <v>0</v>
      </c>
      <c r="AH24" s="100">
        <v>0</v>
      </c>
      <c r="AI24" s="100">
        <v>0</v>
      </c>
      <c r="AJ24" s="100">
        <v>0</v>
      </c>
      <c r="AK24" s="100">
        <v>0</v>
      </c>
      <c r="AL24" s="100">
        <v>0</v>
      </c>
      <c r="AM24" s="100">
        <v>0</v>
      </c>
      <c r="AN24" s="100">
        <v>0</v>
      </c>
      <c r="AO24" s="100" t="s">
        <v>442</v>
      </c>
      <c r="AP24" s="100" t="s">
        <v>442</v>
      </c>
      <c r="AQ24" s="100" t="s">
        <v>442</v>
      </c>
      <c r="AR24" s="100" t="s">
        <v>442</v>
      </c>
      <c r="AS24" s="100" t="s">
        <v>442</v>
      </c>
      <c r="AT24" s="100" t="s">
        <v>442</v>
      </c>
    </row>
    <row r="25" spans="1:46" x14ac:dyDescent="0.25"/>
    <row r="26" spans="1:46" x14ac:dyDescent="0.25"/>
    <row r="27" spans="1:46" x14ac:dyDescent="0.25"/>
    <row r="28" spans="1:46" x14ac:dyDescent="0.25">
      <c r="B28" s="45" t="s">
        <v>114</v>
      </c>
    </row>
    <row r="29" spans="1:46" x14ac:dyDescent="0.25"/>
    <row r="30" spans="1:46" x14ac:dyDescent="0.25">
      <c r="B30" s="46"/>
      <c r="C30" t="s">
        <v>115</v>
      </c>
    </row>
    <row r="31" spans="1:46" x14ac:dyDescent="0.25"/>
    <row r="32" spans="1:46" x14ac:dyDescent="0.25">
      <c r="B32" s="47"/>
      <c r="C32" t="s">
        <v>116</v>
      </c>
    </row>
    <row r="33" spans="2:9" x14ac:dyDescent="0.25"/>
    <row r="34" spans="2:9" x14ac:dyDescent="0.25"/>
    <row r="35" spans="2:9" x14ac:dyDescent="0.25"/>
    <row r="36" spans="2:9" ht="14.4" x14ac:dyDescent="0.3">
      <c r="B36" s="125" t="s">
        <v>539</v>
      </c>
      <c r="C36" s="126"/>
      <c r="D36" s="126"/>
      <c r="E36" s="126"/>
      <c r="F36" s="126"/>
      <c r="G36" s="126"/>
      <c r="H36" s="126"/>
      <c r="I36" s="127"/>
    </row>
    <row r="37" spans="2:9" x14ac:dyDescent="0.25"/>
    <row r="38" spans="2:9" s="6" customFormat="1" x14ac:dyDescent="0.25">
      <c r="B38" s="48" t="s">
        <v>71</v>
      </c>
      <c r="C38" s="128" t="s">
        <v>119</v>
      </c>
      <c r="D38" s="128"/>
      <c r="E38" s="128"/>
      <c r="F38" s="128"/>
      <c r="G38" s="128"/>
      <c r="H38" s="128"/>
      <c r="I38" s="128"/>
    </row>
    <row r="39" spans="2:9" s="6" customFormat="1" ht="42" customHeight="1" x14ac:dyDescent="0.25">
      <c r="B39" s="49">
        <v>1</v>
      </c>
      <c r="C39" s="121" t="s">
        <v>540</v>
      </c>
      <c r="D39" s="108"/>
      <c r="E39" s="108"/>
      <c r="F39" s="108"/>
      <c r="G39" s="108"/>
      <c r="H39" s="108"/>
      <c r="I39" s="108"/>
    </row>
    <row r="40" spans="2:9" s="6" customFormat="1" ht="25.5" customHeight="1" x14ac:dyDescent="0.25">
      <c r="B40" s="49">
        <v>2</v>
      </c>
      <c r="C40" s="121" t="s">
        <v>541</v>
      </c>
      <c r="D40" s="108"/>
      <c r="E40" s="108"/>
      <c r="F40" s="108"/>
      <c r="G40" s="108"/>
      <c r="H40" s="108"/>
      <c r="I40" s="108"/>
    </row>
    <row r="41" spans="2:9" s="6" customFormat="1" ht="27" customHeight="1" x14ac:dyDescent="0.25">
      <c r="B41" s="49">
        <v>3</v>
      </c>
      <c r="C41" s="121" t="s">
        <v>542</v>
      </c>
      <c r="D41" s="108"/>
      <c r="E41" s="108"/>
      <c r="F41" s="108"/>
      <c r="G41" s="108"/>
      <c r="H41" s="108"/>
      <c r="I41" s="108"/>
    </row>
    <row r="42" spans="2:9" s="6" customFormat="1" ht="40.5" customHeight="1" x14ac:dyDescent="0.25">
      <c r="B42" s="49">
        <v>4</v>
      </c>
      <c r="C42" s="121" t="s">
        <v>543</v>
      </c>
      <c r="D42" s="108"/>
      <c r="E42" s="108"/>
      <c r="F42" s="108"/>
      <c r="G42" s="108"/>
      <c r="H42" s="108"/>
      <c r="I42" s="108"/>
    </row>
    <row r="43" spans="2:9" s="6" customFormat="1" ht="40.5" customHeight="1" x14ac:dyDescent="0.25">
      <c r="B43" s="49">
        <v>5</v>
      </c>
      <c r="C43" s="121" t="s">
        <v>544</v>
      </c>
      <c r="D43" s="108"/>
      <c r="E43" s="108"/>
      <c r="F43" s="108"/>
      <c r="G43" s="108"/>
      <c r="H43" s="108"/>
      <c r="I43" s="108"/>
    </row>
    <row r="44" spans="2:9" s="6" customFormat="1" ht="50.7" customHeight="1" x14ac:dyDescent="0.25">
      <c r="B44" s="49">
        <v>6</v>
      </c>
      <c r="C44" s="121" t="s">
        <v>545</v>
      </c>
      <c r="D44" s="108"/>
      <c r="E44" s="108"/>
      <c r="F44" s="108"/>
      <c r="G44" s="108"/>
      <c r="H44" s="108"/>
      <c r="I44" s="108"/>
    </row>
    <row r="45" spans="2:9" s="6" customFormat="1" ht="27.45" customHeight="1" x14ac:dyDescent="0.25">
      <c r="B45" s="49">
        <v>7</v>
      </c>
      <c r="C45" s="121" t="s">
        <v>546</v>
      </c>
      <c r="D45" s="108"/>
      <c r="E45" s="108"/>
      <c r="F45" s="108"/>
      <c r="G45" s="108"/>
      <c r="H45" s="108"/>
      <c r="I45" s="108"/>
    </row>
    <row r="46" spans="2:9" s="6" customFormat="1" ht="37.200000000000003" customHeight="1" x14ac:dyDescent="0.25">
      <c r="B46" s="49">
        <v>8</v>
      </c>
      <c r="C46" s="121" t="s">
        <v>547</v>
      </c>
      <c r="D46" s="108"/>
      <c r="E46" s="108"/>
      <c r="F46" s="108"/>
      <c r="G46" s="108"/>
      <c r="H46" s="108"/>
      <c r="I46" s="108"/>
    </row>
    <row r="47" spans="2:9" s="6" customFormat="1" ht="31.5" customHeight="1" x14ac:dyDescent="0.25">
      <c r="B47" s="49">
        <v>9</v>
      </c>
      <c r="C47" s="121" t="s">
        <v>548</v>
      </c>
      <c r="D47" s="108"/>
      <c r="E47" s="108"/>
      <c r="F47" s="108"/>
      <c r="G47" s="108"/>
      <c r="H47" s="108"/>
      <c r="I47" s="108"/>
    </row>
    <row r="48" spans="2:9" s="6" customFormat="1" ht="28.95" customHeight="1" x14ac:dyDescent="0.25">
      <c r="B48" s="49">
        <v>10</v>
      </c>
      <c r="C48" s="121" t="s">
        <v>549</v>
      </c>
      <c r="D48" s="108"/>
      <c r="E48" s="108"/>
      <c r="F48" s="108"/>
      <c r="G48" s="108"/>
      <c r="H48" s="108"/>
      <c r="I48" s="108"/>
    </row>
    <row r="49" spans="2:9" s="6" customFormat="1" ht="33" customHeight="1" x14ac:dyDescent="0.25">
      <c r="B49" s="49">
        <v>11</v>
      </c>
      <c r="C49" s="121" t="s">
        <v>550</v>
      </c>
      <c r="D49" s="108"/>
      <c r="E49" s="108"/>
      <c r="F49" s="108"/>
      <c r="G49" s="108"/>
      <c r="H49" s="108"/>
      <c r="I49" s="108"/>
    </row>
    <row r="50" spans="2:9" s="6" customFormat="1" ht="59.7" customHeight="1" x14ac:dyDescent="0.25">
      <c r="B50" s="49">
        <v>12</v>
      </c>
      <c r="C50" s="121" t="s">
        <v>551</v>
      </c>
      <c r="D50" s="108"/>
      <c r="E50" s="108"/>
      <c r="F50" s="108"/>
      <c r="G50" s="108"/>
      <c r="H50" s="108"/>
      <c r="I50" s="108"/>
    </row>
    <row r="51" spans="2:9" s="6" customFormat="1" ht="25.5" customHeight="1" x14ac:dyDescent="0.25">
      <c r="B51" s="49">
        <v>13</v>
      </c>
      <c r="C51" s="121" t="s">
        <v>552</v>
      </c>
      <c r="D51" s="108"/>
      <c r="E51" s="108"/>
      <c r="F51" s="108"/>
      <c r="G51" s="108"/>
      <c r="H51" s="108"/>
      <c r="I51" s="108"/>
    </row>
    <row r="52" spans="2:9" s="6" customFormat="1" ht="25.95" customHeight="1" x14ac:dyDescent="0.25">
      <c r="B52" s="49">
        <v>14</v>
      </c>
      <c r="C52" s="121" t="s">
        <v>553</v>
      </c>
      <c r="D52" s="108"/>
      <c r="E52" s="108"/>
      <c r="F52" s="108"/>
      <c r="G52" s="108"/>
      <c r="H52" s="108"/>
      <c r="I52" s="108"/>
    </row>
    <row r="53" spans="2:9" s="6" customFormat="1" ht="22.95" customHeight="1" x14ac:dyDescent="0.25">
      <c r="B53" s="49">
        <v>15</v>
      </c>
      <c r="C53" s="121" t="s">
        <v>554</v>
      </c>
      <c r="D53" s="108"/>
      <c r="E53" s="108"/>
      <c r="F53" s="108"/>
      <c r="G53" s="108"/>
      <c r="H53" s="108"/>
      <c r="I53" s="108"/>
    </row>
    <row r="54" spans="2:9" s="6" customFormat="1" ht="28.95" customHeight="1" x14ac:dyDescent="0.25">
      <c r="B54" s="49">
        <v>16</v>
      </c>
      <c r="C54" s="121" t="s">
        <v>555</v>
      </c>
      <c r="D54" s="108"/>
      <c r="E54" s="108"/>
      <c r="F54" s="108"/>
      <c r="G54" s="108"/>
      <c r="H54" s="108"/>
      <c r="I54" s="108"/>
    </row>
    <row r="55" spans="2:9" s="6" customFormat="1" ht="41.7" customHeight="1" x14ac:dyDescent="0.25">
      <c r="B55" s="49">
        <v>17</v>
      </c>
      <c r="C55" s="121" t="s">
        <v>556</v>
      </c>
      <c r="D55" s="108"/>
      <c r="E55" s="108"/>
      <c r="F55" s="108"/>
      <c r="G55" s="108"/>
      <c r="H55" s="108"/>
      <c r="I55" s="108"/>
    </row>
    <row r="56" spans="2:9" s="6" customFormat="1" ht="58.5" customHeight="1" x14ac:dyDescent="0.25">
      <c r="B56" s="49">
        <v>18</v>
      </c>
      <c r="C56" s="121" t="s">
        <v>557</v>
      </c>
      <c r="D56" s="108"/>
      <c r="E56" s="108"/>
      <c r="F56" s="108"/>
      <c r="G56" s="108"/>
      <c r="H56" s="108"/>
      <c r="I56" s="108"/>
    </row>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sheetData>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4" activePane="bottomLeft" state="frozen"/>
      <selection activeCell="C3" sqref="C3"/>
      <selection pane="bottomLeft" activeCell="C30" sqref="C30"/>
    </sheetView>
  </sheetViews>
  <sheetFormatPr defaultColWidth="0" defaultRowHeight="13.8" x14ac:dyDescent="0.25"/>
  <cols>
    <col min="1" max="1" width="1.69921875" customWidth="1"/>
    <col min="2" max="2" width="16.19921875" customWidth="1"/>
    <col min="3" max="3" width="22.5" customWidth="1"/>
    <col min="4" max="4" width="31.59765625" customWidth="1"/>
    <col min="5" max="5" width="62.5" customWidth="1"/>
    <col min="6" max="6" width="31" customWidth="1"/>
    <col min="7" max="8" width="8.69921875" customWidth="1"/>
    <col min="9" max="16384" width="8.69921875" hidden="1"/>
  </cols>
  <sheetData>
    <row r="1" spans="2:6" ht="20.399999999999999" x14ac:dyDescent="0.25">
      <c r="B1" s="107" t="s">
        <v>20</v>
      </c>
      <c r="C1" s="107"/>
      <c r="D1" s="2" t="str">
        <f>'Cover sheet'!C1</f>
        <v>Southern Water</v>
      </c>
    </row>
    <row r="2" spans="2:6" ht="12" customHeight="1" thickBot="1" x14ac:dyDescent="0.3"/>
    <row r="3" spans="2:6" ht="30" customHeight="1" thickBot="1" x14ac:dyDescent="0.3">
      <c r="B3" s="16" t="s">
        <v>21</v>
      </c>
      <c r="C3" s="17" t="s">
        <v>22</v>
      </c>
      <c r="D3" s="18" t="s">
        <v>23</v>
      </c>
      <c r="E3" s="17" t="s">
        <v>24</v>
      </c>
      <c r="F3" s="17" t="s">
        <v>25</v>
      </c>
    </row>
    <row r="4" spans="2:6" ht="14.4" customHeight="1" x14ac:dyDescent="0.25">
      <c r="B4" s="19" t="s">
        <v>26</v>
      </c>
      <c r="C4" s="19" t="s">
        <v>27</v>
      </c>
      <c r="D4" s="19" t="s">
        <v>28</v>
      </c>
      <c r="E4" s="20"/>
      <c r="F4" s="20"/>
    </row>
    <row r="5" spans="2:6" x14ac:dyDescent="0.25">
      <c r="B5" s="19" t="s">
        <v>26</v>
      </c>
      <c r="C5" s="19" t="s">
        <v>27</v>
      </c>
      <c r="D5" s="19" t="s">
        <v>28</v>
      </c>
      <c r="E5" s="20"/>
      <c r="F5" s="20"/>
    </row>
    <row r="6" spans="2:6" x14ac:dyDescent="0.25">
      <c r="B6" s="95">
        <v>43257</v>
      </c>
      <c r="C6" s="19" t="s">
        <v>29</v>
      </c>
      <c r="D6" s="19" t="s">
        <v>30</v>
      </c>
      <c r="E6" s="20" t="s">
        <v>31</v>
      </c>
      <c r="F6" s="20" t="s">
        <v>32</v>
      </c>
    </row>
    <row r="7" spans="2:6" x14ac:dyDescent="0.25">
      <c r="B7" s="95">
        <v>43257</v>
      </c>
      <c r="C7" s="19" t="s">
        <v>29</v>
      </c>
      <c r="D7" s="19" t="s">
        <v>33</v>
      </c>
      <c r="E7" s="20" t="s">
        <v>34</v>
      </c>
      <c r="F7" s="20" t="s">
        <v>32</v>
      </c>
    </row>
    <row r="8" spans="2:6" x14ac:dyDescent="0.25">
      <c r="B8" s="95">
        <v>43257</v>
      </c>
      <c r="C8" s="19" t="s">
        <v>35</v>
      </c>
      <c r="D8" s="19" t="s">
        <v>36</v>
      </c>
      <c r="E8" s="20" t="s">
        <v>37</v>
      </c>
      <c r="F8" s="20" t="s">
        <v>38</v>
      </c>
    </row>
    <row r="9" spans="2:6" x14ac:dyDescent="0.25">
      <c r="B9" s="95">
        <v>43257</v>
      </c>
      <c r="C9" s="19" t="s">
        <v>29</v>
      </c>
      <c r="D9" s="19" t="s">
        <v>16</v>
      </c>
      <c r="E9" s="20" t="s">
        <v>39</v>
      </c>
      <c r="F9" s="20" t="s">
        <v>32</v>
      </c>
    </row>
    <row r="10" spans="2:6" x14ac:dyDescent="0.25">
      <c r="B10" s="95">
        <v>43257</v>
      </c>
      <c r="C10" s="19" t="s">
        <v>35</v>
      </c>
      <c r="D10" s="19" t="s">
        <v>40</v>
      </c>
      <c r="E10" s="20" t="s">
        <v>41</v>
      </c>
      <c r="F10" s="20" t="s">
        <v>42</v>
      </c>
    </row>
    <row r="11" spans="2:6" x14ac:dyDescent="0.25">
      <c r="B11" s="95">
        <v>43257</v>
      </c>
      <c r="C11" s="19" t="s">
        <v>35</v>
      </c>
      <c r="D11" s="19" t="s">
        <v>43</v>
      </c>
      <c r="E11" s="20" t="s">
        <v>44</v>
      </c>
      <c r="F11" s="20" t="s">
        <v>45</v>
      </c>
    </row>
    <row r="12" spans="2:6" x14ac:dyDescent="0.25">
      <c r="B12" s="95">
        <v>43257</v>
      </c>
      <c r="C12" s="19" t="s">
        <v>35</v>
      </c>
      <c r="D12" s="20" t="s">
        <v>46</v>
      </c>
      <c r="E12" s="20" t="s">
        <v>47</v>
      </c>
      <c r="F12" s="20" t="s">
        <v>45</v>
      </c>
    </row>
    <row r="13" spans="2:6" x14ac:dyDescent="0.25">
      <c r="B13" s="95">
        <v>43257</v>
      </c>
      <c r="C13" s="20" t="s">
        <v>35</v>
      </c>
      <c r="D13" s="20" t="s">
        <v>48</v>
      </c>
      <c r="E13" s="20" t="s">
        <v>49</v>
      </c>
      <c r="F13" s="20" t="s">
        <v>42</v>
      </c>
    </row>
    <row r="14" spans="2:6" x14ac:dyDescent="0.25">
      <c r="B14" s="95">
        <v>43257</v>
      </c>
      <c r="C14" s="20" t="s">
        <v>35</v>
      </c>
      <c r="D14" s="20" t="s">
        <v>50</v>
      </c>
      <c r="E14" s="20" t="s">
        <v>51</v>
      </c>
      <c r="F14" s="20" t="s">
        <v>52</v>
      </c>
    </row>
    <row r="15" spans="2:6" x14ac:dyDescent="0.25">
      <c r="B15" s="97">
        <v>43272</v>
      </c>
      <c r="C15" s="20" t="s">
        <v>29</v>
      </c>
      <c r="D15" s="20" t="s">
        <v>53</v>
      </c>
      <c r="E15" s="20" t="s">
        <v>54</v>
      </c>
      <c r="F15" s="20" t="s">
        <v>32</v>
      </c>
    </row>
    <row r="16" spans="2:6" x14ac:dyDescent="0.25">
      <c r="B16" s="97">
        <v>43272</v>
      </c>
      <c r="C16" s="20" t="s">
        <v>55</v>
      </c>
      <c r="D16" s="20" t="s">
        <v>56</v>
      </c>
      <c r="E16" s="20" t="s">
        <v>57</v>
      </c>
      <c r="F16" s="20" t="s">
        <v>58</v>
      </c>
    </row>
    <row r="17" spans="2:6" ht="68.400000000000006" x14ac:dyDescent="0.25">
      <c r="B17" s="106" t="s">
        <v>59</v>
      </c>
      <c r="C17" s="20" t="s">
        <v>35</v>
      </c>
      <c r="D17" s="20" t="s">
        <v>56</v>
      </c>
      <c r="E17" s="105" t="s">
        <v>60</v>
      </c>
      <c r="F17" s="20" t="s">
        <v>61</v>
      </c>
    </row>
    <row r="18" spans="2:6" x14ac:dyDescent="0.25">
      <c r="B18" s="106">
        <v>43110</v>
      </c>
      <c r="C18" s="20" t="s">
        <v>62</v>
      </c>
      <c r="D18" s="20" t="s">
        <v>56</v>
      </c>
      <c r="E18" s="20" t="s">
        <v>63</v>
      </c>
      <c r="F18" s="20" t="s">
        <v>61</v>
      </c>
    </row>
    <row r="19" spans="2:6" x14ac:dyDescent="0.25">
      <c r="B19" s="97">
        <v>43788</v>
      </c>
      <c r="C19" s="20" t="s">
        <v>62</v>
      </c>
      <c r="D19" s="20" t="s">
        <v>56</v>
      </c>
      <c r="E19" s="20" t="s">
        <v>64</v>
      </c>
      <c r="F19" s="20" t="s">
        <v>65</v>
      </c>
    </row>
    <row r="20" spans="2:6" x14ac:dyDescent="0.25">
      <c r="B20" s="97">
        <v>44889</v>
      </c>
      <c r="C20" s="20" t="s">
        <v>66</v>
      </c>
      <c r="D20" s="20" t="s">
        <v>67</v>
      </c>
      <c r="E20" s="20" t="s">
        <v>68</v>
      </c>
      <c r="F20" s="20" t="s">
        <v>69</v>
      </c>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topLeftCell="D1" zoomScale="70" zoomScaleNormal="70" workbookViewId="0">
      <pane ySplit="6" topLeftCell="A7" activePane="bottomLeft" state="frozen"/>
      <selection activeCell="E25" sqref="E25"/>
      <selection pane="bottomLeft" activeCell="C11" sqref="C11"/>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7" customWidth="1"/>
    <col min="9" max="9" width="19.19921875" customWidth="1"/>
    <col min="10" max="11" width="8.69921875" customWidth="1"/>
    <col min="12" max="12" width="0" hidden="1" customWidth="1"/>
    <col min="13" max="16384" width="8.69921875" hidden="1"/>
  </cols>
  <sheetData>
    <row r="1" spans="2:9" ht="25.2" customHeight="1" x14ac:dyDescent="0.25">
      <c r="B1" s="1" t="s">
        <v>70</v>
      </c>
      <c r="C1" s="21"/>
      <c r="D1" s="22"/>
      <c r="E1" s="21"/>
      <c r="H1"/>
    </row>
    <row r="2" spans="2:9" s="23" customFormat="1" ht="14.4" thickBot="1" x14ac:dyDescent="0.3">
      <c r="H2" s="24"/>
    </row>
    <row r="3" spans="2:9" s="23" customFormat="1" ht="16.8" thickBot="1" x14ac:dyDescent="0.3">
      <c r="B3" s="112" t="s">
        <v>3</v>
      </c>
      <c r="C3" s="113"/>
      <c r="D3" s="114" t="str">
        <f>'Cover sheet'!C5</f>
        <v>Southern Water</v>
      </c>
      <c r="E3" s="114"/>
      <c r="F3" s="114"/>
      <c r="G3" s="62"/>
      <c r="H3" s="24"/>
    </row>
    <row r="4" spans="2:9" s="23" customFormat="1" ht="19.2" customHeight="1" thickBot="1" x14ac:dyDescent="0.3">
      <c r="B4" s="112" t="s">
        <v>6</v>
      </c>
      <c r="C4" s="113"/>
      <c r="D4" s="114" t="str">
        <f>'Cover sheet'!C6</f>
        <v>Isle of Wight</v>
      </c>
      <c r="E4" s="114"/>
      <c r="F4" s="114"/>
      <c r="G4" s="62"/>
      <c r="H4" s="24"/>
    </row>
    <row r="5" spans="2:9" s="23" customFormat="1" ht="15.6" thickBot="1" x14ac:dyDescent="0.4">
      <c r="B5" s="25"/>
      <c r="C5" s="25"/>
      <c r="H5" s="24"/>
    </row>
    <row r="6" spans="2:9" ht="16.95" customHeight="1" thickBot="1" x14ac:dyDescent="0.3">
      <c r="B6" s="17" t="s">
        <v>71</v>
      </c>
      <c r="C6" s="18" t="s">
        <v>72</v>
      </c>
      <c r="D6" s="18" t="s">
        <v>73</v>
      </c>
      <c r="E6" s="63" t="s">
        <v>74</v>
      </c>
      <c r="F6" s="75" t="s">
        <v>75</v>
      </c>
      <c r="G6" s="68"/>
      <c r="H6" s="115" t="s">
        <v>76</v>
      </c>
      <c r="I6" s="116"/>
    </row>
    <row r="7" spans="2:9" ht="40.200000000000003" customHeight="1" x14ac:dyDescent="0.25">
      <c r="B7" s="26">
        <v>1</v>
      </c>
      <c r="C7" s="43" t="s">
        <v>77</v>
      </c>
      <c r="D7" s="43" t="s">
        <v>78</v>
      </c>
      <c r="E7" s="57" t="s">
        <v>79</v>
      </c>
      <c r="F7" s="26" t="s">
        <v>78</v>
      </c>
      <c r="G7" s="59"/>
      <c r="H7" s="92" t="s">
        <v>80</v>
      </c>
      <c r="I7" s="92" t="str">
        <f>'Cover sheet'!C13</f>
        <v>https://www.southernwater.co.uk/media/1706/isle_of_wight.zip</v>
      </c>
    </row>
    <row r="8" spans="2:9" ht="40.200000000000003" customHeight="1" x14ac:dyDescent="0.25">
      <c r="B8" s="26">
        <v>2</v>
      </c>
      <c r="C8" s="43" t="s">
        <v>81</v>
      </c>
      <c r="D8" s="43" t="s">
        <v>78</v>
      </c>
      <c r="E8" s="57" t="s">
        <v>82</v>
      </c>
      <c r="F8" s="26">
        <v>0</v>
      </c>
      <c r="G8" s="59"/>
      <c r="H8" s="92">
        <v>11</v>
      </c>
    </row>
    <row r="9" spans="2:9" ht="40.200000000000003" customHeight="1" x14ac:dyDescent="0.25">
      <c r="B9" s="26">
        <v>3</v>
      </c>
      <c r="C9" s="43" t="s">
        <v>83</v>
      </c>
      <c r="D9" s="43" t="s">
        <v>78</v>
      </c>
      <c r="E9" s="57" t="s">
        <v>84</v>
      </c>
      <c r="F9" s="26">
        <v>0</v>
      </c>
      <c r="G9" s="59"/>
      <c r="H9" s="93">
        <v>0.69</v>
      </c>
    </row>
    <row r="10" spans="2:9" ht="40.200000000000003" customHeight="1" x14ac:dyDescent="0.25">
      <c r="B10" s="26">
        <v>4</v>
      </c>
      <c r="C10" s="43" t="s">
        <v>85</v>
      </c>
      <c r="D10" s="43" t="s">
        <v>78</v>
      </c>
      <c r="E10" s="57" t="s">
        <v>84</v>
      </c>
      <c r="F10" s="26">
        <v>0</v>
      </c>
      <c r="G10" s="59"/>
      <c r="H10" s="93">
        <v>0</v>
      </c>
    </row>
    <row r="11" spans="2:9" ht="40.200000000000003" customHeight="1" x14ac:dyDescent="0.25">
      <c r="B11" s="26">
        <v>5</v>
      </c>
      <c r="C11" s="43" t="s">
        <v>86</v>
      </c>
      <c r="D11" s="43" t="s">
        <v>78</v>
      </c>
      <c r="E11" s="57" t="s">
        <v>84</v>
      </c>
      <c r="F11" s="26">
        <v>0</v>
      </c>
      <c r="G11" s="59"/>
      <c r="H11" s="93">
        <v>0.31</v>
      </c>
    </row>
    <row r="12" spans="2:9" ht="40.200000000000003" customHeight="1" x14ac:dyDescent="0.25">
      <c r="B12" s="26">
        <v>6</v>
      </c>
      <c r="C12" s="43" t="s">
        <v>87</v>
      </c>
      <c r="D12" s="43" t="s">
        <v>78</v>
      </c>
      <c r="E12" s="57" t="s">
        <v>84</v>
      </c>
      <c r="F12" s="26">
        <v>0</v>
      </c>
      <c r="G12" s="59"/>
      <c r="H12" s="93">
        <v>0</v>
      </c>
    </row>
    <row r="13" spans="2:9" ht="40.200000000000003" customHeight="1" x14ac:dyDescent="0.25">
      <c r="B13" s="26">
        <v>7</v>
      </c>
      <c r="C13" s="43" t="s">
        <v>88</v>
      </c>
      <c r="D13" s="43" t="s">
        <v>78</v>
      </c>
      <c r="E13" s="57" t="s">
        <v>84</v>
      </c>
      <c r="F13" s="26" t="s">
        <v>78</v>
      </c>
      <c r="G13" s="59"/>
      <c r="H13" s="92" t="s">
        <v>89</v>
      </c>
    </row>
    <row r="14" spans="2:9" ht="40.200000000000003" customHeight="1" x14ac:dyDescent="0.25">
      <c r="B14" s="26">
        <v>8</v>
      </c>
      <c r="C14" s="43" t="s">
        <v>90</v>
      </c>
      <c r="D14" s="43" t="s">
        <v>78</v>
      </c>
      <c r="E14" s="57" t="s">
        <v>91</v>
      </c>
      <c r="F14" s="26">
        <v>0</v>
      </c>
      <c r="G14" s="59"/>
      <c r="H14" s="92" t="s">
        <v>92</v>
      </c>
    </row>
    <row r="15" spans="2:9" ht="40.200000000000003" customHeight="1" x14ac:dyDescent="0.25">
      <c r="B15" s="26">
        <v>9</v>
      </c>
      <c r="C15" s="43" t="s">
        <v>93</v>
      </c>
      <c r="D15" s="44" t="s">
        <v>78</v>
      </c>
      <c r="E15" s="57" t="s">
        <v>91</v>
      </c>
      <c r="F15" s="26">
        <v>0</v>
      </c>
      <c r="G15" s="59"/>
      <c r="H15" s="92" t="s">
        <v>94</v>
      </c>
    </row>
    <row r="16" spans="2:9" ht="40.200000000000003" customHeight="1" x14ac:dyDescent="0.25">
      <c r="B16" s="26">
        <v>10</v>
      </c>
      <c r="C16" s="43" t="s">
        <v>95</v>
      </c>
      <c r="D16" s="44" t="s">
        <v>78</v>
      </c>
      <c r="E16" s="69" t="s">
        <v>91</v>
      </c>
      <c r="F16" s="26">
        <v>0</v>
      </c>
      <c r="G16" s="59"/>
      <c r="H16" s="92" t="s">
        <v>96</v>
      </c>
    </row>
    <row r="17" spans="2:8" ht="40.200000000000003" customHeight="1" x14ac:dyDescent="0.25">
      <c r="B17" s="26">
        <v>11</v>
      </c>
      <c r="C17" s="43" t="s">
        <v>97</v>
      </c>
      <c r="D17" s="44" t="s">
        <v>78</v>
      </c>
      <c r="E17" s="69" t="s">
        <v>98</v>
      </c>
      <c r="F17" s="26" t="s">
        <v>78</v>
      </c>
      <c r="G17" s="59"/>
      <c r="H17" s="92" t="s">
        <v>99</v>
      </c>
    </row>
    <row r="18" spans="2:8" ht="40.200000000000003" customHeight="1" x14ac:dyDescent="0.25">
      <c r="B18" s="26">
        <v>12</v>
      </c>
      <c r="C18" s="43" t="s">
        <v>100</v>
      </c>
      <c r="D18" s="44" t="s">
        <v>101</v>
      </c>
      <c r="E18" s="69" t="s">
        <v>102</v>
      </c>
      <c r="F18" s="26">
        <v>1</v>
      </c>
      <c r="G18" s="59"/>
      <c r="H18" s="103">
        <v>0.1</v>
      </c>
    </row>
    <row r="19" spans="2:8" ht="40.200000000000003" customHeight="1" x14ac:dyDescent="0.25">
      <c r="B19" s="26">
        <v>13</v>
      </c>
      <c r="C19" s="43" t="s">
        <v>103</v>
      </c>
      <c r="D19" s="43" t="s">
        <v>78</v>
      </c>
      <c r="E19" s="69" t="s">
        <v>104</v>
      </c>
      <c r="F19" s="26" t="s">
        <v>78</v>
      </c>
      <c r="G19" s="59"/>
      <c r="H19" s="92" t="s">
        <v>105</v>
      </c>
    </row>
    <row r="20" spans="2:8" ht="40.200000000000003" customHeight="1" x14ac:dyDescent="0.25">
      <c r="B20" s="26">
        <v>14</v>
      </c>
      <c r="C20" s="43" t="s">
        <v>106</v>
      </c>
      <c r="D20" s="44" t="s">
        <v>78</v>
      </c>
      <c r="E20" s="69" t="s">
        <v>107</v>
      </c>
      <c r="F20" s="26" t="s">
        <v>108</v>
      </c>
      <c r="G20" s="59"/>
      <c r="H20" s="92" t="s">
        <v>109</v>
      </c>
    </row>
    <row r="21" spans="2:8" ht="40.200000000000003" customHeight="1" x14ac:dyDescent="0.25">
      <c r="B21" s="26">
        <v>15</v>
      </c>
      <c r="C21" s="43" t="s">
        <v>110</v>
      </c>
      <c r="D21" s="43" t="s">
        <v>78</v>
      </c>
      <c r="E21" s="69" t="s">
        <v>98</v>
      </c>
      <c r="F21" s="26" t="s">
        <v>78</v>
      </c>
      <c r="G21" s="59"/>
      <c r="H21" s="92" t="s">
        <v>111</v>
      </c>
    </row>
    <row r="22" spans="2:8" ht="40.200000000000003" customHeight="1" x14ac:dyDescent="0.25">
      <c r="B22" s="26">
        <v>16</v>
      </c>
      <c r="C22" s="43" t="s">
        <v>112</v>
      </c>
      <c r="D22" s="43" t="s">
        <v>78</v>
      </c>
      <c r="E22" s="69" t="s">
        <v>98</v>
      </c>
      <c r="F22" s="26" t="s">
        <v>78</v>
      </c>
      <c r="G22" s="59"/>
      <c r="H22" s="92" t="s">
        <v>113</v>
      </c>
    </row>
    <row r="23" spans="2:8" x14ac:dyDescent="0.25"/>
    <row r="24" spans="2:8" ht="13.95" customHeight="1" x14ac:dyDescent="0.25"/>
    <row r="25" spans="2:8" x14ac:dyDescent="0.25">
      <c r="B25" s="45" t="s">
        <v>114</v>
      </c>
    </row>
    <row r="26" spans="2:8" x14ac:dyDescent="0.25"/>
    <row r="27" spans="2:8" x14ac:dyDescent="0.25">
      <c r="B27" s="46"/>
      <c r="C27" t="s">
        <v>115</v>
      </c>
    </row>
    <row r="28" spans="2:8" x14ac:dyDescent="0.25"/>
    <row r="29" spans="2:8" x14ac:dyDescent="0.25">
      <c r="B29" s="47"/>
      <c r="C29" t="s">
        <v>116</v>
      </c>
    </row>
    <row r="30" spans="2:8" x14ac:dyDescent="0.25"/>
    <row r="31" spans="2:8" x14ac:dyDescent="0.25"/>
    <row r="32" spans="2:8" x14ac:dyDescent="0.25"/>
    <row r="33" spans="1:11" ht="14.4" x14ac:dyDescent="0.3">
      <c r="B33" s="117" t="s">
        <v>117</v>
      </c>
      <c r="C33" s="118"/>
      <c r="D33" s="118"/>
      <c r="E33" s="118"/>
      <c r="F33" s="119"/>
      <c r="G33" s="64"/>
      <c r="H33" s="53"/>
      <c r="I33" s="53"/>
      <c r="J33" s="53"/>
      <c r="K33" s="54"/>
    </row>
    <row r="34" spans="1:11" s="6" customFormat="1" ht="13.95" customHeight="1" x14ac:dyDescent="0.25">
      <c r="H34" s="39"/>
    </row>
    <row r="35" spans="1:11" s="6" customFormat="1" ht="13.95" customHeight="1" x14ac:dyDescent="0.25">
      <c r="B35" s="50" t="s">
        <v>118</v>
      </c>
      <c r="C35" s="120" t="s">
        <v>119</v>
      </c>
      <c r="D35" s="120"/>
      <c r="E35" s="120"/>
      <c r="F35" s="120"/>
      <c r="G35" s="65"/>
    </row>
    <row r="36" spans="1:11" s="52" customFormat="1" ht="73.2" customHeight="1" x14ac:dyDescent="0.25">
      <c r="A36" s="6"/>
      <c r="B36" s="49">
        <v>1</v>
      </c>
      <c r="C36" s="109" t="s">
        <v>120</v>
      </c>
      <c r="D36" s="110"/>
      <c r="E36" s="110"/>
      <c r="F36" s="111"/>
      <c r="G36" s="66"/>
      <c r="H36" s="51"/>
      <c r="I36" s="51"/>
      <c r="J36" s="51"/>
    </row>
    <row r="37" spans="1:11" s="52" customFormat="1" ht="57" customHeight="1" x14ac:dyDescent="0.25">
      <c r="A37" s="6"/>
      <c r="B37" s="49">
        <v>2</v>
      </c>
      <c r="C37" s="121" t="s">
        <v>121</v>
      </c>
      <c r="D37" s="121"/>
      <c r="E37" s="121"/>
      <c r="F37" s="121"/>
      <c r="G37" s="66"/>
    </row>
    <row r="38" spans="1:11" s="52" customFormat="1" ht="40.200000000000003" customHeight="1" x14ac:dyDescent="0.25">
      <c r="A38" s="6"/>
      <c r="B38" s="49">
        <v>3</v>
      </c>
      <c r="C38" s="121" t="s">
        <v>122</v>
      </c>
      <c r="D38" s="121"/>
      <c r="E38" s="121"/>
      <c r="F38" s="121"/>
      <c r="G38" s="66"/>
    </row>
    <row r="39" spans="1:11" s="52" customFormat="1" ht="40.200000000000003" customHeight="1" x14ac:dyDescent="0.25">
      <c r="A39" s="6"/>
      <c r="B39" s="49">
        <v>4</v>
      </c>
      <c r="C39" s="121" t="s">
        <v>123</v>
      </c>
      <c r="D39" s="121"/>
      <c r="E39" s="121"/>
      <c r="F39" s="121"/>
      <c r="G39" s="66"/>
    </row>
    <row r="40" spans="1:11" s="52" customFormat="1" ht="40.200000000000003" customHeight="1" x14ac:dyDescent="0.25">
      <c r="A40" s="6"/>
      <c r="B40" s="49">
        <v>5</v>
      </c>
      <c r="C40" s="121" t="s">
        <v>124</v>
      </c>
      <c r="D40" s="121"/>
      <c r="E40" s="121"/>
      <c r="F40" s="121"/>
      <c r="G40" s="66"/>
    </row>
    <row r="41" spans="1:11" s="52" customFormat="1" ht="40.200000000000003" customHeight="1" x14ac:dyDescent="0.25">
      <c r="A41" s="6"/>
      <c r="B41" s="49">
        <v>6</v>
      </c>
      <c r="C41" s="121" t="s">
        <v>125</v>
      </c>
      <c r="D41" s="121"/>
      <c r="E41" s="121"/>
      <c r="F41" s="121"/>
      <c r="G41" s="66"/>
    </row>
    <row r="42" spans="1:11" s="52" customFormat="1" ht="60" customHeight="1" x14ac:dyDescent="0.25">
      <c r="A42" s="6"/>
      <c r="B42" s="49">
        <v>7</v>
      </c>
      <c r="C42" s="121" t="s">
        <v>126</v>
      </c>
      <c r="D42" s="121"/>
      <c r="E42" s="121"/>
      <c r="F42" s="121"/>
      <c r="G42" s="66"/>
    </row>
    <row r="43" spans="1:11" s="52" customFormat="1" ht="66" customHeight="1" x14ac:dyDescent="0.25">
      <c r="A43" s="6"/>
      <c r="B43" s="49">
        <v>8</v>
      </c>
      <c r="C43" s="121" t="s">
        <v>127</v>
      </c>
      <c r="D43" s="121"/>
      <c r="E43" s="121"/>
      <c r="F43" s="121"/>
      <c r="G43" s="66"/>
    </row>
    <row r="44" spans="1:11" s="52" customFormat="1" ht="49.5" customHeight="1" x14ac:dyDescent="0.25">
      <c r="A44" s="6"/>
      <c r="B44" s="49">
        <v>9</v>
      </c>
      <c r="C44" s="121" t="s">
        <v>128</v>
      </c>
      <c r="D44" s="121"/>
      <c r="E44" s="121"/>
      <c r="F44" s="121"/>
      <c r="G44" s="66"/>
    </row>
    <row r="45" spans="1:11" s="52" customFormat="1" ht="47.7" customHeight="1" x14ac:dyDescent="0.25">
      <c r="A45" s="6"/>
      <c r="B45" s="49">
        <v>10</v>
      </c>
      <c r="C45" s="108" t="s">
        <v>129</v>
      </c>
      <c r="D45" s="108"/>
      <c r="E45" s="108"/>
      <c r="F45" s="108"/>
      <c r="G45" s="67"/>
    </row>
    <row r="46" spans="1:11" s="52" customFormat="1" ht="77.7" customHeight="1" x14ac:dyDescent="0.25">
      <c r="A46" s="6"/>
      <c r="B46" s="49">
        <v>11</v>
      </c>
      <c r="C46" s="108" t="s">
        <v>130</v>
      </c>
      <c r="D46" s="108"/>
      <c r="E46" s="108"/>
      <c r="F46" s="108"/>
      <c r="G46" s="67"/>
    </row>
    <row r="47" spans="1:11" s="52" customFormat="1" ht="40.200000000000003" customHeight="1" x14ac:dyDescent="0.25">
      <c r="A47" s="6"/>
      <c r="B47" s="49">
        <v>12</v>
      </c>
      <c r="C47" s="108" t="s">
        <v>131</v>
      </c>
      <c r="D47" s="108"/>
      <c r="E47" s="108"/>
      <c r="F47" s="108"/>
      <c r="G47" s="67"/>
    </row>
    <row r="48" spans="1:11" s="52" customFormat="1" ht="40.200000000000003" customHeight="1" x14ac:dyDescent="0.25">
      <c r="A48" s="6"/>
      <c r="B48" s="49">
        <v>13</v>
      </c>
      <c r="C48" s="108" t="s">
        <v>132</v>
      </c>
      <c r="D48" s="108"/>
      <c r="E48" s="108"/>
      <c r="F48" s="108"/>
      <c r="G48" s="67"/>
    </row>
    <row r="49" spans="1:7" s="52" customFormat="1" ht="47.7" customHeight="1" x14ac:dyDescent="0.25">
      <c r="A49" s="6"/>
      <c r="B49" s="49">
        <v>14</v>
      </c>
      <c r="C49" s="108" t="s">
        <v>133</v>
      </c>
      <c r="D49" s="108"/>
      <c r="E49" s="108"/>
      <c r="F49" s="108"/>
      <c r="G49" s="67"/>
    </row>
    <row r="50" spans="1:7" s="52" customFormat="1" ht="91.2" customHeight="1" x14ac:dyDescent="0.25">
      <c r="A50" s="6"/>
      <c r="B50" s="49">
        <v>15</v>
      </c>
      <c r="C50" s="108" t="s">
        <v>134</v>
      </c>
      <c r="D50" s="108"/>
      <c r="E50" s="108"/>
      <c r="F50" s="108"/>
      <c r="G50" s="67"/>
    </row>
    <row r="51" spans="1:7" s="52" customFormat="1" ht="149.69999999999999" customHeight="1" x14ac:dyDescent="0.25">
      <c r="A51" s="6"/>
      <c r="B51" s="49">
        <v>16</v>
      </c>
      <c r="C51" s="108" t="s">
        <v>135</v>
      </c>
      <c r="D51" s="108"/>
      <c r="E51" s="108"/>
      <c r="F51" s="108"/>
      <c r="G51" s="67"/>
    </row>
    <row r="52" spans="1:7" x14ac:dyDescent="0.25"/>
    <row r="53" spans="1:7" x14ac:dyDescent="0.25">
      <c r="B53" s="117" t="s">
        <v>136</v>
      </c>
      <c r="C53" s="118"/>
      <c r="D53" s="118"/>
      <c r="E53" s="118"/>
      <c r="F53" s="119"/>
    </row>
    <row r="54" spans="1:7" ht="14.4" thickBot="1" x14ac:dyDescent="0.3"/>
    <row r="55" spans="1:7" ht="14.4" thickBot="1" x14ac:dyDescent="0.3">
      <c r="B55" s="70" t="s">
        <v>71</v>
      </c>
      <c r="C55" s="71" t="s">
        <v>137</v>
      </c>
      <c r="D55" s="71" t="s">
        <v>138</v>
      </c>
    </row>
    <row r="56" spans="1:7" ht="53.4" thickBot="1" x14ac:dyDescent="0.3">
      <c r="B56" s="72">
        <v>1</v>
      </c>
      <c r="C56" s="73" t="s">
        <v>139</v>
      </c>
      <c r="D56" s="73" t="s">
        <v>140</v>
      </c>
    </row>
    <row r="57" spans="1:7" ht="66.599999999999994" thickBot="1" x14ac:dyDescent="0.3">
      <c r="B57" s="72">
        <v>2</v>
      </c>
      <c r="C57" s="73" t="s">
        <v>141</v>
      </c>
      <c r="D57" s="73" t="s">
        <v>142</v>
      </c>
    </row>
    <row r="58" spans="1:7" ht="93" thickBot="1" x14ac:dyDescent="0.3">
      <c r="B58" s="72">
        <v>3</v>
      </c>
      <c r="C58" s="73" t="s">
        <v>143</v>
      </c>
      <c r="D58" s="73" t="s">
        <v>144</v>
      </c>
    </row>
    <row r="59" spans="1:7" ht="132.6" thickBot="1" x14ac:dyDescent="0.3">
      <c r="B59" s="72">
        <v>4</v>
      </c>
      <c r="C59" s="73" t="s">
        <v>145</v>
      </c>
      <c r="D59" s="73" t="s">
        <v>146</v>
      </c>
    </row>
    <row r="60" spans="1:7" ht="40.200000000000003" thickBot="1" x14ac:dyDescent="0.3">
      <c r="B60" s="72">
        <v>5</v>
      </c>
      <c r="C60" s="73" t="s">
        <v>147</v>
      </c>
      <c r="D60" s="73" t="s">
        <v>148</v>
      </c>
    </row>
    <row r="61" spans="1:7" x14ac:dyDescent="0.25"/>
    <row r="62" spans="1:7" ht="39.6" x14ac:dyDescent="0.25">
      <c r="C62" s="74" t="s">
        <v>149</v>
      </c>
    </row>
    <row r="63" spans="1:7" x14ac:dyDescent="0.25"/>
    <row r="64" spans="1:7" x14ac:dyDescent="0.25"/>
    <row r="65" x14ac:dyDescent="0.25"/>
    <row r="66" ht="31.2" customHeight="1" x14ac:dyDescent="0.25"/>
    <row r="67" ht="13.95" hidden="1" customHeight="1" x14ac:dyDescent="0.25"/>
    <row r="68" ht="13.95" hidden="1" customHeight="1" x14ac:dyDescent="0.25"/>
    <row r="69" ht="13.95" hidden="1" customHeight="1" x14ac:dyDescent="0.25"/>
    <row r="70" ht="13.95" hidden="1" customHeight="1" x14ac:dyDescent="0.25"/>
    <row r="71" ht="13.95" hidden="1" customHeight="1" x14ac:dyDescent="0.25"/>
    <row r="72" ht="13.95" hidden="1" customHeight="1" x14ac:dyDescent="0.25"/>
    <row r="73" ht="13.95" hidden="1" customHeight="1" x14ac:dyDescent="0.25"/>
    <row r="74" ht="31.2" hidden="1" customHeight="1" x14ac:dyDescent="0.25"/>
    <row r="75" ht="13.95" hidden="1" customHeight="1" x14ac:dyDescent="0.25"/>
    <row r="76" ht="13.95" hidden="1" customHeight="1" x14ac:dyDescent="0.25"/>
    <row r="78" ht="31.2" hidden="1" customHeight="1" x14ac:dyDescent="0.25"/>
    <row r="79" ht="78.45" hidden="1" customHeight="1" x14ac:dyDescent="0.25"/>
    <row r="82" ht="123.45" hidden="1" customHeight="1"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zoomScale="70" zoomScaleNormal="70" workbookViewId="0">
      <selection activeCell="BG10" sqref="BG10"/>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109" width="8.69921875" customWidth="1"/>
    <col min="110" max="16384" width="8.69921875" hidden="1"/>
  </cols>
  <sheetData>
    <row r="1" spans="1:88" ht="24" x14ac:dyDescent="0.25">
      <c r="B1" s="1" t="s">
        <v>150</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12" t="s">
        <v>3</v>
      </c>
      <c r="C3" s="132"/>
      <c r="D3" s="129" t="str">
        <f>'Cover sheet'!C5</f>
        <v>Southern Water</v>
      </c>
      <c r="E3" s="130"/>
      <c r="F3" s="131"/>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2" t="s">
        <v>6</v>
      </c>
      <c r="C4" s="132"/>
      <c r="D4" s="129" t="str">
        <f>'Cover sheet'!C6</f>
        <v>Isle of Wight</v>
      </c>
      <c r="E4" s="130"/>
      <c r="F4" s="131"/>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3" t="s">
        <v>151</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4" t="s">
        <v>152</v>
      </c>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row>
    <row r="6" spans="1:88" ht="14.4" thickBot="1" x14ac:dyDescent="0.3">
      <c r="B6" s="17" t="s">
        <v>71</v>
      </c>
      <c r="C6" s="17" t="s">
        <v>153</v>
      </c>
      <c r="D6" s="18" t="s">
        <v>73</v>
      </c>
      <c r="E6" s="18" t="s">
        <v>74</v>
      </c>
      <c r="F6" s="75" t="s">
        <v>75</v>
      </c>
      <c r="H6" s="18" t="s">
        <v>105</v>
      </c>
      <c r="I6" s="18" t="s">
        <v>154</v>
      </c>
      <c r="J6" s="18" t="s">
        <v>155</v>
      </c>
      <c r="K6" s="18" t="s">
        <v>156</v>
      </c>
      <c r="L6" s="18" t="s">
        <v>157</v>
      </c>
      <c r="M6" s="18" t="s">
        <v>158</v>
      </c>
      <c r="N6" s="18" t="s">
        <v>159</v>
      </c>
      <c r="O6" s="18" t="s">
        <v>160</v>
      </c>
      <c r="P6" s="18" t="s">
        <v>161</v>
      </c>
      <c r="Q6" s="18" t="s">
        <v>162</v>
      </c>
      <c r="R6" s="18" t="s">
        <v>163</v>
      </c>
      <c r="S6" s="18" t="s">
        <v>164</v>
      </c>
      <c r="T6" s="18" t="s">
        <v>165</v>
      </c>
      <c r="U6" s="18" t="s">
        <v>166</v>
      </c>
      <c r="V6" s="18" t="s">
        <v>167</v>
      </c>
      <c r="W6" s="18" t="s">
        <v>168</v>
      </c>
      <c r="X6" s="18" t="s">
        <v>169</v>
      </c>
      <c r="Y6" s="18" t="s">
        <v>170</v>
      </c>
      <c r="Z6" s="18" t="s">
        <v>171</v>
      </c>
      <c r="AA6" s="18" t="s">
        <v>172</v>
      </c>
      <c r="AB6" s="18" t="s">
        <v>173</v>
      </c>
      <c r="AC6" s="18" t="s">
        <v>174</v>
      </c>
      <c r="AD6" s="18" t="s">
        <v>175</v>
      </c>
      <c r="AE6" s="18" t="s">
        <v>176</v>
      </c>
      <c r="AF6" s="18" t="s">
        <v>177</v>
      </c>
      <c r="AG6" s="18" t="s">
        <v>178</v>
      </c>
      <c r="AH6" s="18" t="s">
        <v>179</v>
      </c>
      <c r="AI6" s="18" t="s">
        <v>180</v>
      </c>
      <c r="AJ6" s="18" t="s">
        <v>181</v>
      </c>
      <c r="AK6" s="18" t="s">
        <v>182</v>
      </c>
      <c r="AL6" s="18" t="s">
        <v>183</v>
      </c>
      <c r="AM6" s="18" t="s">
        <v>184</v>
      </c>
      <c r="AN6" s="18" t="s">
        <v>185</v>
      </c>
      <c r="AO6" s="18" t="s">
        <v>186</v>
      </c>
      <c r="AP6" s="18" t="s">
        <v>187</v>
      </c>
      <c r="AQ6" s="18" t="s">
        <v>188</v>
      </c>
      <c r="AR6" s="18" t="s">
        <v>189</v>
      </c>
      <c r="AS6" s="18" t="s">
        <v>190</v>
      </c>
      <c r="AT6" s="18" t="s">
        <v>191</v>
      </c>
      <c r="AU6" s="18" t="s">
        <v>192</v>
      </c>
      <c r="AV6" s="18" t="s">
        <v>193</v>
      </c>
      <c r="AW6" s="18" t="s">
        <v>194</v>
      </c>
      <c r="AX6" s="18" t="s">
        <v>195</v>
      </c>
      <c r="AY6" s="18" t="s">
        <v>196</v>
      </c>
      <c r="AZ6" s="18" t="s">
        <v>197</v>
      </c>
      <c r="BA6" s="18" t="s">
        <v>198</v>
      </c>
      <c r="BB6" s="18" t="s">
        <v>199</v>
      </c>
      <c r="BC6" s="18" t="s">
        <v>200</v>
      </c>
      <c r="BD6" s="18" t="s">
        <v>201</v>
      </c>
      <c r="BE6" s="18" t="s">
        <v>202</v>
      </c>
      <c r="BF6" s="18" t="s">
        <v>203</v>
      </c>
      <c r="BG6" s="18" t="s">
        <v>204</v>
      </c>
      <c r="BH6" s="18" t="s">
        <v>205</v>
      </c>
      <c r="BI6" s="18" t="s">
        <v>206</v>
      </c>
      <c r="BJ6" s="18" t="s">
        <v>207</v>
      </c>
      <c r="BK6" s="18" t="s">
        <v>208</v>
      </c>
      <c r="BL6" s="18" t="s">
        <v>209</v>
      </c>
      <c r="BM6" s="18" t="s">
        <v>210</v>
      </c>
      <c r="BN6" s="18" t="s">
        <v>211</v>
      </c>
      <c r="BO6" s="18" t="s">
        <v>212</v>
      </c>
      <c r="BP6" s="18" t="s">
        <v>213</v>
      </c>
      <c r="BQ6" s="18" t="s">
        <v>214</v>
      </c>
      <c r="BR6" s="18" t="s">
        <v>215</v>
      </c>
      <c r="BS6" s="18" t="s">
        <v>216</v>
      </c>
      <c r="BT6" s="18" t="s">
        <v>217</v>
      </c>
      <c r="BU6" s="18" t="s">
        <v>218</v>
      </c>
      <c r="BV6" s="18" t="s">
        <v>219</v>
      </c>
      <c r="BW6" s="18" t="s">
        <v>220</v>
      </c>
      <c r="BX6" s="18" t="s">
        <v>221</v>
      </c>
      <c r="BY6" s="18" t="s">
        <v>222</v>
      </c>
      <c r="BZ6" s="18" t="s">
        <v>223</v>
      </c>
      <c r="CA6" s="18" t="s">
        <v>224</v>
      </c>
      <c r="CB6" s="18" t="s">
        <v>225</v>
      </c>
      <c r="CC6" s="18" t="s">
        <v>226</v>
      </c>
      <c r="CD6" s="18" t="s">
        <v>227</v>
      </c>
      <c r="CE6" s="18" t="s">
        <v>228</v>
      </c>
      <c r="CF6" s="18" t="s">
        <v>229</v>
      </c>
      <c r="CG6" s="18" t="s">
        <v>230</v>
      </c>
      <c r="CH6" s="18" t="s">
        <v>231</v>
      </c>
      <c r="CI6" s="18" t="s">
        <v>232</v>
      </c>
      <c r="CJ6" s="18" t="s">
        <v>233</v>
      </c>
    </row>
    <row r="7" spans="1:88" ht="40.200000000000003" customHeight="1" x14ac:dyDescent="0.25">
      <c r="B7" s="78">
        <v>1</v>
      </c>
      <c r="C7" s="76" t="s">
        <v>234</v>
      </c>
      <c r="D7" s="29" t="s">
        <v>235</v>
      </c>
      <c r="E7" s="29" t="s">
        <v>102</v>
      </c>
      <c r="F7" s="29">
        <v>2</v>
      </c>
      <c r="G7" s="30"/>
      <c r="H7" s="82">
        <v>27.18</v>
      </c>
      <c r="I7" s="82">
        <v>27.18</v>
      </c>
      <c r="J7" s="82">
        <v>27.18</v>
      </c>
      <c r="K7" s="82">
        <v>27.18</v>
      </c>
      <c r="L7" s="82">
        <v>27.18</v>
      </c>
      <c r="M7" s="82">
        <v>27.18</v>
      </c>
      <c r="N7" s="82">
        <v>27.18</v>
      </c>
      <c r="O7" s="82">
        <v>27.18</v>
      </c>
      <c r="P7" s="82">
        <v>27.18</v>
      </c>
      <c r="Q7" s="82">
        <v>27.18</v>
      </c>
      <c r="R7" s="82">
        <v>27.18</v>
      </c>
      <c r="S7" s="82">
        <v>27.18</v>
      </c>
      <c r="T7" s="82">
        <v>27.18</v>
      </c>
      <c r="U7" s="82">
        <v>27.18</v>
      </c>
      <c r="V7" s="82">
        <v>27.18</v>
      </c>
      <c r="W7" s="82">
        <v>27.18</v>
      </c>
      <c r="X7" s="82">
        <v>27.18</v>
      </c>
      <c r="Y7" s="82">
        <v>27.18</v>
      </c>
      <c r="Z7" s="82">
        <v>27.18</v>
      </c>
      <c r="AA7" s="82">
        <v>27.18</v>
      </c>
      <c r="AB7" s="82">
        <v>27.18</v>
      </c>
      <c r="AC7" s="82">
        <v>27.18</v>
      </c>
      <c r="AD7" s="82">
        <v>27.18</v>
      </c>
      <c r="AE7" s="82">
        <v>27.18</v>
      </c>
      <c r="AF7" s="82">
        <v>27.18</v>
      </c>
      <c r="AG7" s="85">
        <v>27.18</v>
      </c>
      <c r="AH7" s="85">
        <v>27.18</v>
      </c>
      <c r="AI7" s="85">
        <v>27.18</v>
      </c>
      <c r="AJ7" s="85">
        <v>27.18</v>
      </c>
      <c r="AK7" s="85">
        <v>27.18</v>
      </c>
      <c r="AL7" s="85">
        <v>27.18</v>
      </c>
      <c r="AM7" s="85">
        <v>27.18</v>
      </c>
      <c r="AN7" s="85">
        <v>27.18</v>
      </c>
      <c r="AO7" s="85">
        <v>27.18</v>
      </c>
      <c r="AP7" s="85">
        <v>27.18</v>
      </c>
      <c r="AQ7" s="85">
        <v>27.18</v>
      </c>
      <c r="AR7" s="85">
        <v>27.18</v>
      </c>
      <c r="AS7" s="85">
        <v>27.18</v>
      </c>
      <c r="AT7" s="85">
        <v>27.18</v>
      </c>
      <c r="AU7" s="85">
        <v>27.18</v>
      </c>
      <c r="AV7" s="85">
        <v>27.18</v>
      </c>
      <c r="AW7" s="85">
        <v>27.18</v>
      </c>
      <c r="AX7" s="85">
        <v>27.18</v>
      </c>
      <c r="AY7" s="85">
        <v>27.18</v>
      </c>
      <c r="AZ7" s="85">
        <v>27.18</v>
      </c>
      <c r="BA7" s="85">
        <v>27.18</v>
      </c>
      <c r="BB7" s="85">
        <v>27.18</v>
      </c>
      <c r="BC7" s="85">
        <v>27.18</v>
      </c>
      <c r="BD7" s="85">
        <v>27.18</v>
      </c>
      <c r="BE7" s="85">
        <v>27.18</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40.200000000000003" customHeight="1" x14ac:dyDescent="0.25">
      <c r="B8" s="79">
        <f>B7+1</f>
        <v>2</v>
      </c>
      <c r="C8" s="77" t="s">
        <v>236</v>
      </c>
      <c r="D8" s="33" t="s">
        <v>237</v>
      </c>
      <c r="E8" s="34" t="s">
        <v>102</v>
      </c>
      <c r="F8" s="34">
        <v>2</v>
      </c>
      <c r="G8" s="30"/>
      <c r="H8" s="82">
        <v>1.2272727272727012E-2</v>
      </c>
      <c r="I8" s="82">
        <v>1.2545454545454277E-2</v>
      </c>
      <c r="J8" s="82">
        <v>1.2818181818181545E-2</v>
      </c>
      <c r="K8" s="82">
        <v>1.3090909090908811E-2</v>
      </c>
      <c r="L8" s="82">
        <v>1.3363636363636078E-2</v>
      </c>
      <c r="M8" s="82">
        <v>1.3636363636363346E-2</v>
      </c>
      <c r="N8" s="82">
        <v>1.3909090909090613E-2</v>
      </c>
      <c r="O8" s="82">
        <v>1.4181818181817879E-2</v>
      </c>
      <c r="P8" s="82">
        <v>1.4454545454545146E-2</v>
      </c>
      <c r="Q8" s="82">
        <v>1.4727272727272414E-2</v>
      </c>
      <c r="R8" s="82">
        <v>1.499999999999968E-2</v>
      </c>
      <c r="S8" s="82">
        <v>1.5272727272726948E-2</v>
      </c>
      <c r="T8" s="82">
        <v>1.5545454545454215E-2</v>
      </c>
      <c r="U8" s="82">
        <v>1.5818181818181482E-2</v>
      </c>
      <c r="V8" s="82">
        <v>1.609090909090875E-2</v>
      </c>
      <c r="W8" s="82">
        <v>1.6363636363636015E-2</v>
      </c>
      <c r="X8" s="82">
        <v>1.6636363636363283E-2</v>
      </c>
      <c r="Y8" s="82">
        <v>1.6909090909090548E-2</v>
      </c>
      <c r="Z8" s="82">
        <v>1.7181818181817816E-2</v>
      </c>
      <c r="AA8" s="82">
        <v>1.7454545454545081E-2</v>
      </c>
      <c r="AB8" s="82">
        <v>1.7727272727272349E-2</v>
      </c>
      <c r="AC8" s="82">
        <v>1.7999999999999617E-2</v>
      </c>
      <c r="AD8" s="82">
        <v>1.8272727272726882E-2</v>
      </c>
      <c r="AE8" s="82">
        <v>1.854545454545415E-2</v>
      </c>
      <c r="AF8" s="82">
        <v>1.8818181818181418E-2</v>
      </c>
      <c r="AG8" s="85">
        <v>1.9090909090908686E-2</v>
      </c>
      <c r="AH8" s="85">
        <v>1.9363636363635951E-2</v>
      </c>
      <c r="AI8" s="85">
        <v>1.9636363636363219E-2</v>
      </c>
      <c r="AJ8" s="85">
        <v>1.9909090909090484E-2</v>
      </c>
      <c r="AK8" s="85">
        <v>2.0181818181817752E-2</v>
      </c>
      <c r="AL8" s="85">
        <v>2.0454545454545021E-2</v>
      </c>
      <c r="AM8" s="85">
        <v>2.0727272727272286E-2</v>
      </c>
      <c r="AN8" s="85">
        <v>2.0999999999999554E-2</v>
      </c>
      <c r="AO8" s="85">
        <v>2.1272727272726819E-2</v>
      </c>
      <c r="AP8" s="85">
        <v>2.1545454545454087E-2</v>
      </c>
      <c r="AQ8" s="85">
        <v>2.1818181818181355E-2</v>
      </c>
      <c r="AR8" s="85">
        <v>2.209090909090862E-2</v>
      </c>
      <c r="AS8" s="85">
        <v>2.2363636363635888E-2</v>
      </c>
      <c r="AT8" s="85">
        <v>2.2636363636363153E-2</v>
      </c>
      <c r="AU8" s="85">
        <v>2.2909090909090421E-2</v>
      </c>
      <c r="AV8" s="85">
        <v>2.3181818181817689E-2</v>
      </c>
      <c r="AW8" s="85">
        <v>2.3454545454544954E-2</v>
      </c>
      <c r="AX8" s="85">
        <v>2.3727272727272222E-2</v>
      </c>
      <c r="AY8" s="85">
        <v>2.3999999999999487E-2</v>
      </c>
      <c r="AZ8" s="85">
        <v>2.4272727272726755E-2</v>
      </c>
      <c r="BA8" s="85">
        <v>2.4545454545454023E-2</v>
      </c>
      <c r="BB8" s="85">
        <v>2.4818181818181288E-2</v>
      </c>
      <c r="BC8" s="85">
        <v>2.5090909090908557E-2</v>
      </c>
      <c r="BD8" s="85">
        <v>2.5363636363635821E-2</v>
      </c>
      <c r="BE8" s="85">
        <v>2.563636363636309E-2</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40.200000000000003" customHeight="1" x14ac:dyDescent="0.25">
      <c r="B9" s="79">
        <f t="shared" ref="B9:B12" si="0">B8+1</f>
        <v>3</v>
      </c>
      <c r="C9" s="77" t="s">
        <v>238</v>
      </c>
      <c r="D9" s="33" t="s">
        <v>239</v>
      </c>
      <c r="E9" s="34" t="s">
        <v>102</v>
      </c>
      <c r="F9" s="34">
        <v>2</v>
      </c>
      <c r="G9" s="30"/>
      <c r="H9" s="82">
        <v>0</v>
      </c>
      <c r="I9" s="82">
        <v>0</v>
      </c>
      <c r="J9" s="82">
        <v>0</v>
      </c>
      <c r="K9" s="82">
        <v>0</v>
      </c>
      <c r="L9" s="82">
        <v>0</v>
      </c>
      <c r="M9" s="82">
        <v>0</v>
      </c>
      <c r="N9" s="82">
        <v>0</v>
      </c>
      <c r="O9" s="82">
        <v>0</v>
      </c>
      <c r="P9" s="82">
        <v>0</v>
      </c>
      <c r="Q9" s="82">
        <v>0</v>
      </c>
      <c r="R9" s="82">
        <v>0</v>
      </c>
      <c r="S9" s="82">
        <v>0</v>
      </c>
      <c r="T9" s="82">
        <v>0</v>
      </c>
      <c r="U9" s="82">
        <v>0</v>
      </c>
      <c r="V9" s="82">
        <v>0</v>
      </c>
      <c r="W9" s="82">
        <v>0</v>
      </c>
      <c r="X9" s="82">
        <v>0</v>
      </c>
      <c r="Y9" s="82">
        <v>0</v>
      </c>
      <c r="Z9" s="82">
        <v>0</v>
      </c>
      <c r="AA9" s="82">
        <v>0</v>
      </c>
      <c r="AB9" s="82">
        <v>0</v>
      </c>
      <c r="AC9" s="82">
        <v>0</v>
      </c>
      <c r="AD9" s="82">
        <v>0</v>
      </c>
      <c r="AE9" s="82">
        <v>0</v>
      </c>
      <c r="AF9" s="82">
        <v>0</v>
      </c>
      <c r="AG9" s="85">
        <v>0</v>
      </c>
      <c r="AH9" s="85">
        <v>0</v>
      </c>
      <c r="AI9" s="85">
        <v>0</v>
      </c>
      <c r="AJ9" s="85">
        <v>0</v>
      </c>
      <c r="AK9" s="85">
        <v>0</v>
      </c>
      <c r="AL9" s="85">
        <v>0</v>
      </c>
      <c r="AM9" s="85">
        <v>0</v>
      </c>
      <c r="AN9" s="85">
        <v>0</v>
      </c>
      <c r="AO9" s="85">
        <v>0</v>
      </c>
      <c r="AP9" s="85">
        <v>0</v>
      </c>
      <c r="AQ9" s="85">
        <v>0</v>
      </c>
      <c r="AR9" s="85">
        <v>0</v>
      </c>
      <c r="AS9" s="85">
        <v>0</v>
      </c>
      <c r="AT9" s="85">
        <v>0</v>
      </c>
      <c r="AU9" s="85">
        <v>0</v>
      </c>
      <c r="AV9" s="85">
        <v>0</v>
      </c>
      <c r="AW9" s="85">
        <v>0</v>
      </c>
      <c r="AX9" s="85">
        <v>0</v>
      </c>
      <c r="AY9" s="85">
        <v>0</v>
      </c>
      <c r="AZ9" s="85">
        <v>0</v>
      </c>
      <c r="BA9" s="85">
        <v>0</v>
      </c>
      <c r="BB9" s="85">
        <v>0</v>
      </c>
      <c r="BC9" s="85">
        <v>0</v>
      </c>
      <c r="BD9" s="85">
        <v>0</v>
      </c>
      <c r="BE9" s="85">
        <v>0</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40.200000000000003" customHeight="1" x14ac:dyDescent="0.25">
      <c r="B10" s="79">
        <f t="shared" si="0"/>
        <v>4</v>
      </c>
      <c r="C10" s="77" t="s">
        <v>240</v>
      </c>
      <c r="D10" s="33" t="s">
        <v>241</v>
      </c>
      <c r="E10" s="34" t="s">
        <v>102</v>
      </c>
      <c r="F10" s="34">
        <v>2</v>
      </c>
      <c r="G10" s="30"/>
      <c r="H10" s="82">
        <v>-0.67964109651235205</v>
      </c>
      <c r="I10" s="82">
        <v>-0.7023834128534423</v>
      </c>
      <c r="J10" s="82">
        <v>-0.68746479835317409</v>
      </c>
      <c r="K10" s="82">
        <v>-0.66605911832700393</v>
      </c>
      <c r="L10" s="82">
        <v>-0.63530084286041877</v>
      </c>
      <c r="M10" s="82">
        <v>-0.6499115548587211</v>
      </c>
      <c r="N10" s="82">
        <v>-0.64512385500306735</v>
      </c>
      <c r="O10" s="82">
        <v>-9.3519319179468372</v>
      </c>
      <c r="P10" s="82">
        <v>-9.3222945623370244</v>
      </c>
      <c r="Q10" s="82">
        <v>-9.2968803140271241</v>
      </c>
      <c r="R10" s="82">
        <v>-9.3003229462764132</v>
      </c>
      <c r="S10" s="82">
        <v>-9.3039499937639949</v>
      </c>
      <c r="T10" s="82">
        <v>-9.2995288991334011</v>
      </c>
      <c r="U10" s="82">
        <v>-9.2912987242382066</v>
      </c>
      <c r="V10" s="82">
        <v>-9.2771085047893926</v>
      </c>
      <c r="W10" s="82">
        <v>-9.2497827212933217</v>
      </c>
      <c r="X10" s="82">
        <v>-9.2193134940452008</v>
      </c>
      <c r="Y10" s="82">
        <v>-9.1911862422445108</v>
      </c>
      <c r="Z10" s="82">
        <v>-9.1583865970352463</v>
      </c>
      <c r="AA10" s="82">
        <v>-9.1222565674282983</v>
      </c>
      <c r="AB10" s="82">
        <v>-9.1522281824639204</v>
      </c>
      <c r="AC10" s="82">
        <v>-9.1780627541638928</v>
      </c>
      <c r="AD10" s="82">
        <v>-9.2051003918744208</v>
      </c>
      <c r="AE10" s="82">
        <v>-9.2302155444178258</v>
      </c>
      <c r="AF10" s="82">
        <v>-9.2528880618715803</v>
      </c>
      <c r="AG10" s="85">
        <v>-9.2441488371775122</v>
      </c>
      <c r="AH10" s="85">
        <v>-9.2393370068744112</v>
      </c>
      <c r="AI10" s="85">
        <v>-9.2338957550055198</v>
      </c>
      <c r="AJ10" s="85">
        <v>-9.2279041717021784</v>
      </c>
      <c r="AK10" s="85">
        <v>-9.2214332145424009</v>
      </c>
      <c r="AL10" s="85">
        <v>-9.2128419489536064</v>
      </c>
      <c r="AM10" s="85">
        <v>-9.203892741026543</v>
      </c>
      <c r="AN10" s="85">
        <v>-9.1946376933529557</v>
      </c>
      <c r="AO10" s="85">
        <v>-9.1851240712707636</v>
      </c>
      <c r="AP10" s="85">
        <v>-9.1753948692682705</v>
      </c>
      <c r="AQ10" s="85">
        <v>-9.1716739926054451</v>
      </c>
      <c r="AR10" s="85">
        <v>-9.1678126169200471</v>
      </c>
      <c r="AS10" s="85">
        <v>-9.1638436304979489</v>
      </c>
      <c r="AT10" s="85">
        <v>-9.1597972712023719</v>
      </c>
      <c r="AU10" s="85">
        <v>-9.1563284643351892</v>
      </c>
      <c r="AV10" s="85">
        <v>-9.1512451591862636</v>
      </c>
      <c r="AW10" s="85">
        <v>-9.1461935498371449</v>
      </c>
      <c r="AX10" s="85">
        <v>-9.1411949818691216</v>
      </c>
      <c r="AY10" s="85">
        <v>-9.1362692538905037</v>
      </c>
      <c r="AZ10" s="85">
        <v>-9.1314347693704185</v>
      </c>
      <c r="BA10" s="85">
        <v>-9.1225275483568726</v>
      </c>
      <c r="BB10" s="85">
        <v>-9.1137447161911673</v>
      </c>
      <c r="BC10" s="85">
        <v>-9.1051012412942356</v>
      </c>
      <c r="BD10" s="85">
        <v>-9.0966111534793352</v>
      </c>
      <c r="BE10" s="85">
        <v>-9.0882876292920436</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40.200000000000003" customHeight="1" x14ac:dyDescent="0.25">
      <c r="B11" s="79">
        <f t="shared" si="0"/>
        <v>5</v>
      </c>
      <c r="C11" s="77" t="s">
        <v>242</v>
      </c>
      <c r="D11" s="33" t="s">
        <v>243</v>
      </c>
      <c r="E11" s="34" t="s">
        <v>102</v>
      </c>
      <c r="F11" s="34">
        <v>2</v>
      </c>
      <c r="G11" s="30"/>
      <c r="H11" s="82">
        <v>2.42</v>
      </c>
      <c r="I11" s="82">
        <v>2.42</v>
      </c>
      <c r="J11" s="82">
        <v>2.42</v>
      </c>
      <c r="K11" s="82">
        <v>2.42</v>
      </c>
      <c r="L11" s="82">
        <v>2.42</v>
      </c>
      <c r="M11" s="82">
        <v>2.42</v>
      </c>
      <c r="N11" s="82">
        <v>2.42</v>
      </c>
      <c r="O11" s="82">
        <v>2.42</v>
      </c>
      <c r="P11" s="82">
        <v>2.42</v>
      </c>
      <c r="Q11" s="82">
        <v>2.42</v>
      </c>
      <c r="R11" s="82">
        <v>2.42</v>
      </c>
      <c r="S11" s="82">
        <v>2.42</v>
      </c>
      <c r="T11" s="82">
        <v>2.42</v>
      </c>
      <c r="U11" s="82">
        <v>2.42</v>
      </c>
      <c r="V11" s="82">
        <v>2.42</v>
      </c>
      <c r="W11" s="82">
        <v>2.42</v>
      </c>
      <c r="X11" s="82">
        <v>2.42</v>
      </c>
      <c r="Y11" s="82">
        <v>2.42</v>
      </c>
      <c r="Z11" s="82">
        <v>2.42</v>
      </c>
      <c r="AA11" s="82">
        <v>2.42</v>
      </c>
      <c r="AB11" s="82">
        <v>2.42</v>
      </c>
      <c r="AC11" s="82">
        <v>2.42</v>
      </c>
      <c r="AD11" s="82">
        <v>2.42</v>
      </c>
      <c r="AE11" s="82">
        <v>2.42</v>
      </c>
      <c r="AF11" s="82">
        <v>2.42</v>
      </c>
      <c r="AG11" s="85">
        <v>2.42</v>
      </c>
      <c r="AH11" s="85">
        <v>2.42</v>
      </c>
      <c r="AI11" s="85">
        <v>2.42</v>
      </c>
      <c r="AJ11" s="85">
        <v>2.42</v>
      </c>
      <c r="AK11" s="85">
        <v>2.42</v>
      </c>
      <c r="AL11" s="85">
        <v>2.42</v>
      </c>
      <c r="AM11" s="85">
        <v>2.42</v>
      </c>
      <c r="AN11" s="85">
        <v>2.42</v>
      </c>
      <c r="AO11" s="85">
        <v>2.42</v>
      </c>
      <c r="AP11" s="85">
        <v>2.42</v>
      </c>
      <c r="AQ11" s="85">
        <v>2.42</v>
      </c>
      <c r="AR11" s="85">
        <v>2.42</v>
      </c>
      <c r="AS11" s="85">
        <v>2.42</v>
      </c>
      <c r="AT11" s="85">
        <v>2.42</v>
      </c>
      <c r="AU11" s="85">
        <v>2.42</v>
      </c>
      <c r="AV11" s="85">
        <v>2.42</v>
      </c>
      <c r="AW11" s="85">
        <v>2.42</v>
      </c>
      <c r="AX11" s="85">
        <v>2.42</v>
      </c>
      <c r="AY11" s="85">
        <v>2.42</v>
      </c>
      <c r="AZ11" s="85">
        <v>2.42</v>
      </c>
      <c r="BA11" s="85">
        <v>2.42</v>
      </c>
      <c r="BB11" s="85">
        <v>2.42</v>
      </c>
      <c r="BC11" s="85">
        <v>2.42</v>
      </c>
      <c r="BD11" s="85">
        <v>2.42</v>
      </c>
      <c r="BE11" s="85">
        <v>2.42</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1:88" ht="40.200000000000003" customHeight="1" x14ac:dyDescent="0.25">
      <c r="B12" s="79">
        <f t="shared" si="0"/>
        <v>6</v>
      </c>
      <c r="C12" s="77" t="s">
        <v>244</v>
      </c>
      <c r="D12" s="33" t="s">
        <v>245</v>
      </c>
      <c r="E12" s="34" t="s">
        <v>102</v>
      </c>
      <c r="F12" s="34">
        <v>2</v>
      </c>
      <c r="G12" s="30"/>
      <c r="H12" s="84">
        <v>1.6824438453778432</v>
      </c>
      <c r="I12" s="84">
        <v>1.6824438453778432</v>
      </c>
      <c r="J12" s="84">
        <v>1.6824438453778432</v>
      </c>
      <c r="K12" s="84">
        <v>1.6824438453778432</v>
      </c>
      <c r="L12" s="84">
        <v>1.6824438453778432</v>
      </c>
      <c r="M12" s="84">
        <v>1.4314617701792152</v>
      </c>
      <c r="N12" s="84">
        <v>1.4314617701792152</v>
      </c>
      <c r="O12" s="84">
        <v>1.4314617701792152</v>
      </c>
      <c r="P12" s="84">
        <v>1.4314617701792152</v>
      </c>
      <c r="Q12" s="84">
        <v>1.4314617701792152</v>
      </c>
      <c r="R12" s="84">
        <v>1.4314617701792152</v>
      </c>
      <c r="S12" s="84">
        <v>1.4314617701792152</v>
      </c>
      <c r="T12" s="84">
        <v>1.4314617701792152</v>
      </c>
      <c r="U12" s="84">
        <v>1.4314617701792152</v>
      </c>
      <c r="V12" s="84">
        <v>1.4314617701792152</v>
      </c>
      <c r="W12" s="84">
        <v>1.4314617701792152</v>
      </c>
      <c r="X12" s="84">
        <v>1.4314617701792152</v>
      </c>
      <c r="Y12" s="84">
        <v>1.4314617701792152</v>
      </c>
      <c r="Z12" s="84">
        <v>1.4314617701792152</v>
      </c>
      <c r="AA12" s="84">
        <v>1.4314617701792152</v>
      </c>
      <c r="AB12" s="84">
        <v>1.4314617701792152</v>
      </c>
      <c r="AC12" s="84">
        <v>1.4314617701792152</v>
      </c>
      <c r="AD12" s="84">
        <v>1.4314617701792152</v>
      </c>
      <c r="AE12" s="84">
        <v>1.4314617701792152</v>
      </c>
      <c r="AF12" s="84">
        <v>1.4314617701792152</v>
      </c>
      <c r="AG12" s="85">
        <v>1.4314617701792152</v>
      </c>
      <c r="AH12" s="85">
        <v>1.4314617701792152</v>
      </c>
      <c r="AI12" s="85">
        <v>1.4314617701792152</v>
      </c>
      <c r="AJ12" s="85">
        <v>1.4314617701792152</v>
      </c>
      <c r="AK12" s="85">
        <v>1.4314617701792152</v>
      </c>
      <c r="AL12" s="85">
        <v>1.4314617701792152</v>
      </c>
      <c r="AM12" s="85">
        <v>1.4314617701792152</v>
      </c>
      <c r="AN12" s="85">
        <v>1.4314617701792152</v>
      </c>
      <c r="AO12" s="85">
        <v>1.4314617701792152</v>
      </c>
      <c r="AP12" s="85">
        <v>1.4314617701792152</v>
      </c>
      <c r="AQ12" s="85">
        <v>1.4314617701792152</v>
      </c>
      <c r="AR12" s="85">
        <v>1.4314617701792152</v>
      </c>
      <c r="AS12" s="85">
        <v>1.4314617701792152</v>
      </c>
      <c r="AT12" s="85">
        <v>1.4314617701792152</v>
      </c>
      <c r="AU12" s="85">
        <v>1.4314617701792152</v>
      </c>
      <c r="AV12" s="85">
        <v>1.4314617701792152</v>
      </c>
      <c r="AW12" s="85">
        <v>1.4314617701792152</v>
      </c>
      <c r="AX12" s="85">
        <v>1.4314617701792152</v>
      </c>
      <c r="AY12" s="85">
        <v>1.4314617701792152</v>
      </c>
      <c r="AZ12" s="85">
        <v>1.4314617701792152</v>
      </c>
      <c r="BA12" s="85">
        <v>1.4314617701792152</v>
      </c>
      <c r="BB12" s="85">
        <v>1.4314617701792152</v>
      </c>
      <c r="BC12" s="85">
        <v>1.4314617701792152</v>
      </c>
      <c r="BD12" s="85">
        <v>1.4314617701792152</v>
      </c>
      <c r="BE12" s="85">
        <v>1.4314617701792152</v>
      </c>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row>
    <row r="13" spans="1:88" x14ac:dyDescent="0.25"/>
    <row r="14" spans="1:88" x14ac:dyDescent="0.25"/>
    <row r="15" spans="1:88" x14ac:dyDescent="0.25"/>
    <row r="16" spans="1:88" x14ac:dyDescent="0.25">
      <c r="B16" s="45" t="s">
        <v>114</v>
      </c>
    </row>
    <row r="17" spans="2:9" x14ac:dyDescent="0.25"/>
    <row r="18" spans="2:9" x14ac:dyDescent="0.25">
      <c r="B18" s="46"/>
      <c r="C18" t="s">
        <v>115</v>
      </c>
    </row>
    <row r="19" spans="2:9" x14ac:dyDescent="0.25"/>
    <row r="20" spans="2:9" x14ac:dyDescent="0.25">
      <c r="B20" s="47"/>
      <c r="C20" t="s">
        <v>116</v>
      </c>
    </row>
    <row r="21" spans="2:9" x14ac:dyDescent="0.25"/>
    <row r="22" spans="2:9" x14ac:dyDescent="0.25"/>
    <row r="23" spans="2:9" x14ac:dyDescent="0.25"/>
    <row r="24" spans="2:9" ht="14.4" x14ac:dyDescent="0.3">
      <c r="B24" s="125" t="s">
        <v>246</v>
      </c>
      <c r="C24" s="126"/>
      <c r="D24" s="126"/>
      <c r="E24" s="126"/>
      <c r="F24" s="126"/>
      <c r="G24" s="126"/>
      <c r="H24" s="126"/>
      <c r="I24" s="127"/>
    </row>
    <row r="25" spans="2:9" x14ac:dyDescent="0.25"/>
    <row r="26" spans="2:9" s="6" customFormat="1" x14ac:dyDescent="0.25">
      <c r="B26" s="48" t="s">
        <v>71</v>
      </c>
      <c r="C26" s="128" t="s">
        <v>119</v>
      </c>
      <c r="D26" s="128"/>
      <c r="E26" s="128"/>
      <c r="F26" s="128"/>
      <c r="G26" s="128"/>
      <c r="H26" s="128"/>
      <c r="I26" s="128"/>
    </row>
    <row r="27" spans="2:9" s="6" customFormat="1" ht="76.2" customHeight="1" x14ac:dyDescent="0.25">
      <c r="B27" s="49">
        <v>1</v>
      </c>
      <c r="C27" s="122" t="s">
        <v>247</v>
      </c>
      <c r="D27" s="123"/>
      <c r="E27" s="123"/>
      <c r="F27" s="123"/>
      <c r="G27" s="123"/>
      <c r="H27" s="123"/>
      <c r="I27" s="123"/>
    </row>
    <row r="28" spans="2:9" s="6" customFormat="1" ht="55.95" customHeight="1" x14ac:dyDescent="0.25">
      <c r="B28" s="49">
        <f>B27+1</f>
        <v>2</v>
      </c>
      <c r="C28" s="122" t="s">
        <v>248</v>
      </c>
      <c r="D28" s="123"/>
      <c r="E28" s="123"/>
      <c r="F28" s="123"/>
      <c r="G28" s="123"/>
      <c r="H28" s="123"/>
      <c r="I28" s="123"/>
    </row>
    <row r="29" spans="2:9" s="6" customFormat="1" ht="58.2" customHeight="1" x14ac:dyDescent="0.25">
      <c r="B29" s="49">
        <f t="shared" ref="B29:B32" si="1">B28+1</f>
        <v>3</v>
      </c>
      <c r="C29" s="122" t="s">
        <v>249</v>
      </c>
      <c r="D29" s="123"/>
      <c r="E29" s="123"/>
      <c r="F29" s="123"/>
      <c r="G29" s="123"/>
      <c r="H29" s="123"/>
      <c r="I29" s="123"/>
    </row>
    <row r="30" spans="2:9" s="6" customFormat="1" ht="41.7" customHeight="1" x14ac:dyDescent="0.25">
      <c r="B30" s="49">
        <f t="shared" si="1"/>
        <v>4</v>
      </c>
      <c r="C30" s="122" t="s">
        <v>250</v>
      </c>
      <c r="D30" s="123"/>
      <c r="E30" s="123"/>
      <c r="F30" s="123"/>
      <c r="G30" s="123"/>
      <c r="H30" s="123"/>
      <c r="I30" s="123"/>
    </row>
    <row r="31" spans="2:9" s="6" customFormat="1" ht="94.95" customHeight="1" x14ac:dyDescent="0.25">
      <c r="B31" s="49">
        <f t="shared" si="1"/>
        <v>5</v>
      </c>
      <c r="C31" s="122" t="s">
        <v>251</v>
      </c>
      <c r="D31" s="123"/>
      <c r="E31" s="123"/>
      <c r="F31" s="123"/>
      <c r="G31" s="123"/>
      <c r="H31" s="123"/>
      <c r="I31" s="123"/>
    </row>
    <row r="32" spans="2:9" s="6" customFormat="1" ht="82.5" customHeight="1" x14ac:dyDescent="0.25">
      <c r="B32" s="49">
        <f t="shared" si="1"/>
        <v>6</v>
      </c>
      <c r="C32" s="122" t="s">
        <v>252</v>
      </c>
      <c r="D32" s="123"/>
      <c r="E32" s="123"/>
      <c r="F32" s="123"/>
      <c r="G32" s="123"/>
      <c r="H32" s="123"/>
      <c r="I32" s="123"/>
    </row>
    <row r="33" s="6" customFormat="1" ht="13.2" x14ac:dyDescent="0.25"/>
    <row r="34" s="6" customFormat="1" ht="13.2" x14ac:dyDescent="0.25"/>
    <row r="35" s="6" customFormat="1" ht="13.2" x14ac:dyDescent="0.25"/>
    <row r="36" s="6" customFormat="1" ht="13.2"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topLeftCell="A13" zoomScale="85" zoomScaleNormal="85" workbookViewId="0">
      <selection activeCell="M18" sqref="M18"/>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45">
      <c r="B1" s="134" t="s">
        <v>253</v>
      </c>
      <c r="C1" s="134"/>
      <c r="D1" s="134"/>
      <c r="E1" s="134"/>
      <c r="F1" s="134"/>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12" t="s">
        <v>3</v>
      </c>
      <c r="C3" s="132"/>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35" t="s">
        <v>6</v>
      </c>
      <c r="C4" s="136"/>
      <c r="D4" s="129" t="str">
        <f>'Cover sheet'!C6</f>
        <v>Isle of Wight</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3" t="s">
        <v>151</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4" t="s">
        <v>152</v>
      </c>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row>
    <row r="6" spans="2:88" ht="14.4" thickBot="1" x14ac:dyDescent="0.3">
      <c r="B6" s="55" t="s">
        <v>71</v>
      </c>
      <c r="C6" s="17" t="s">
        <v>153</v>
      </c>
      <c r="D6" s="18" t="s">
        <v>73</v>
      </c>
      <c r="E6" s="18" t="s">
        <v>74</v>
      </c>
      <c r="F6" s="75" t="s">
        <v>75</v>
      </c>
      <c r="G6" s="36"/>
      <c r="H6" s="18" t="s">
        <v>105</v>
      </c>
      <c r="I6" s="18" t="s">
        <v>154</v>
      </c>
      <c r="J6" s="18" t="s">
        <v>155</v>
      </c>
      <c r="K6" s="18" t="s">
        <v>156</v>
      </c>
      <c r="L6" s="18" t="s">
        <v>157</v>
      </c>
      <c r="M6" s="18" t="s">
        <v>158</v>
      </c>
      <c r="N6" s="18" t="s">
        <v>159</v>
      </c>
      <c r="O6" s="18" t="s">
        <v>160</v>
      </c>
      <c r="P6" s="18" t="s">
        <v>161</v>
      </c>
      <c r="Q6" s="18" t="s">
        <v>162</v>
      </c>
      <c r="R6" s="18" t="s">
        <v>163</v>
      </c>
      <c r="S6" s="18" t="s">
        <v>164</v>
      </c>
      <c r="T6" s="18" t="s">
        <v>165</v>
      </c>
      <c r="U6" s="18" t="s">
        <v>166</v>
      </c>
      <c r="V6" s="18" t="s">
        <v>167</v>
      </c>
      <c r="W6" s="18" t="s">
        <v>168</v>
      </c>
      <c r="X6" s="18" t="s">
        <v>169</v>
      </c>
      <c r="Y6" s="18" t="s">
        <v>170</v>
      </c>
      <c r="Z6" s="18" t="s">
        <v>171</v>
      </c>
      <c r="AA6" s="18" t="s">
        <v>172</v>
      </c>
      <c r="AB6" s="18" t="s">
        <v>173</v>
      </c>
      <c r="AC6" s="18" t="s">
        <v>174</v>
      </c>
      <c r="AD6" s="18" t="s">
        <v>175</v>
      </c>
      <c r="AE6" s="18" t="s">
        <v>176</v>
      </c>
      <c r="AF6" s="18" t="s">
        <v>177</v>
      </c>
      <c r="AG6" s="18" t="s">
        <v>178</v>
      </c>
      <c r="AH6" s="18" t="s">
        <v>179</v>
      </c>
      <c r="AI6" s="18" t="s">
        <v>180</v>
      </c>
      <c r="AJ6" s="18" t="s">
        <v>181</v>
      </c>
      <c r="AK6" s="18" t="s">
        <v>182</v>
      </c>
      <c r="AL6" s="18" t="s">
        <v>183</v>
      </c>
      <c r="AM6" s="18" t="s">
        <v>184</v>
      </c>
      <c r="AN6" s="18" t="s">
        <v>185</v>
      </c>
      <c r="AO6" s="18" t="s">
        <v>186</v>
      </c>
      <c r="AP6" s="18" t="s">
        <v>187</v>
      </c>
      <c r="AQ6" s="18" t="s">
        <v>188</v>
      </c>
      <c r="AR6" s="18" t="s">
        <v>189</v>
      </c>
      <c r="AS6" s="18" t="s">
        <v>190</v>
      </c>
      <c r="AT6" s="18" t="s">
        <v>191</v>
      </c>
      <c r="AU6" s="18" t="s">
        <v>192</v>
      </c>
      <c r="AV6" s="18" t="s">
        <v>193</v>
      </c>
      <c r="AW6" s="18" t="s">
        <v>194</v>
      </c>
      <c r="AX6" s="18" t="s">
        <v>195</v>
      </c>
      <c r="AY6" s="18" t="s">
        <v>196</v>
      </c>
      <c r="AZ6" s="18" t="s">
        <v>197</v>
      </c>
      <c r="BA6" s="18" t="s">
        <v>198</v>
      </c>
      <c r="BB6" s="18" t="s">
        <v>199</v>
      </c>
      <c r="BC6" s="18" t="s">
        <v>200</v>
      </c>
      <c r="BD6" s="18" t="s">
        <v>201</v>
      </c>
      <c r="BE6" s="18" t="s">
        <v>202</v>
      </c>
      <c r="BF6" s="18" t="s">
        <v>203</v>
      </c>
      <c r="BG6" s="18" t="s">
        <v>204</v>
      </c>
      <c r="BH6" s="18" t="s">
        <v>205</v>
      </c>
      <c r="BI6" s="18" t="s">
        <v>206</v>
      </c>
      <c r="BJ6" s="18" t="s">
        <v>207</v>
      </c>
      <c r="BK6" s="18" t="s">
        <v>208</v>
      </c>
      <c r="BL6" s="18" t="s">
        <v>209</v>
      </c>
      <c r="BM6" s="18" t="s">
        <v>210</v>
      </c>
      <c r="BN6" s="18" t="s">
        <v>211</v>
      </c>
      <c r="BO6" s="18" t="s">
        <v>212</v>
      </c>
      <c r="BP6" s="18" t="s">
        <v>213</v>
      </c>
      <c r="BQ6" s="18" t="s">
        <v>214</v>
      </c>
      <c r="BR6" s="18" t="s">
        <v>215</v>
      </c>
      <c r="BS6" s="18" t="s">
        <v>216</v>
      </c>
      <c r="BT6" s="18" t="s">
        <v>217</v>
      </c>
      <c r="BU6" s="18" t="s">
        <v>218</v>
      </c>
      <c r="BV6" s="18" t="s">
        <v>219</v>
      </c>
      <c r="BW6" s="18" t="s">
        <v>220</v>
      </c>
      <c r="BX6" s="18" t="s">
        <v>221</v>
      </c>
      <c r="BY6" s="18" t="s">
        <v>222</v>
      </c>
      <c r="BZ6" s="18" t="s">
        <v>223</v>
      </c>
      <c r="CA6" s="18" t="s">
        <v>224</v>
      </c>
      <c r="CB6" s="18" t="s">
        <v>225</v>
      </c>
      <c r="CC6" s="18" t="s">
        <v>226</v>
      </c>
      <c r="CD6" s="18" t="s">
        <v>227</v>
      </c>
      <c r="CE6" s="18" t="s">
        <v>228</v>
      </c>
      <c r="CF6" s="18" t="s">
        <v>229</v>
      </c>
      <c r="CG6" s="18" t="s">
        <v>230</v>
      </c>
      <c r="CH6" s="18" t="s">
        <v>231</v>
      </c>
      <c r="CI6" s="18" t="s">
        <v>232</v>
      </c>
      <c r="CJ6" s="18" t="s">
        <v>233</v>
      </c>
    </row>
    <row r="7" spans="2:88" ht="52.8" x14ac:dyDescent="0.25">
      <c r="B7" s="56">
        <v>1</v>
      </c>
      <c r="C7" s="28" t="s">
        <v>254</v>
      </c>
      <c r="D7" s="29" t="s">
        <v>255</v>
      </c>
      <c r="E7" s="29" t="s">
        <v>102</v>
      </c>
      <c r="F7" s="80">
        <v>2</v>
      </c>
      <c r="G7" s="36"/>
      <c r="H7" s="82">
        <v>6.9230540735651216</v>
      </c>
      <c r="I7" s="82">
        <v>6.9362912706465085</v>
      </c>
      <c r="J7" s="82">
        <v>6.9495284677278955</v>
      </c>
      <c r="K7" s="82">
        <v>6.9627656648092824</v>
      </c>
      <c r="L7" s="82">
        <v>6.9760028618906693</v>
      </c>
      <c r="M7" s="82">
        <v>6.9892400589720562</v>
      </c>
      <c r="N7" s="82">
        <v>7.0024772560534432</v>
      </c>
      <c r="O7" s="82">
        <v>7.0157144531348301</v>
      </c>
      <c r="P7" s="82">
        <v>7.028951650216217</v>
      </c>
      <c r="Q7" s="82">
        <v>7.042188847297604</v>
      </c>
      <c r="R7" s="82">
        <v>7.0554260443789909</v>
      </c>
      <c r="S7" s="82">
        <v>7.0686632414603778</v>
      </c>
      <c r="T7" s="82">
        <v>7.0819004385417648</v>
      </c>
      <c r="U7" s="82">
        <v>7.0951376356231517</v>
      </c>
      <c r="V7" s="82">
        <v>7.1083748327045386</v>
      </c>
      <c r="W7" s="82">
        <v>7.1216120297859256</v>
      </c>
      <c r="X7" s="82">
        <v>7.1348492268673125</v>
      </c>
      <c r="Y7" s="82">
        <v>7.1480864239486994</v>
      </c>
      <c r="Z7" s="82">
        <v>7.1613236210300864</v>
      </c>
      <c r="AA7" s="82">
        <v>7.1745608181114733</v>
      </c>
      <c r="AB7" s="82">
        <v>7.1877980151928602</v>
      </c>
      <c r="AC7" s="82">
        <v>7.2010352122742471</v>
      </c>
      <c r="AD7" s="82">
        <v>7.2142724093556341</v>
      </c>
      <c r="AE7" s="82">
        <v>7.227509606437021</v>
      </c>
      <c r="AF7" s="82">
        <v>7.2407468035184079</v>
      </c>
      <c r="AG7" s="83">
        <v>7.2539840005997949</v>
      </c>
      <c r="AH7" s="83">
        <v>7.2672211976811818</v>
      </c>
      <c r="AI7" s="83">
        <v>7.2804583947625687</v>
      </c>
      <c r="AJ7" s="83">
        <v>7.2936955918439557</v>
      </c>
      <c r="AK7" s="83">
        <v>7.3069327889253426</v>
      </c>
      <c r="AL7" s="83">
        <v>7.3201699860067295</v>
      </c>
      <c r="AM7" s="83">
        <v>7.3334071830881165</v>
      </c>
      <c r="AN7" s="83">
        <v>7.3466443801695034</v>
      </c>
      <c r="AO7" s="83">
        <v>7.3598815772508903</v>
      </c>
      <c r="AP7" s="83">
        <v>7.3731187743322772</v>
      </c>
      <c r="AQ7" s="83">
        <v>7.3863559714136642</v>
      </c>
      <c r="AR7" s="83">
        <v>7.3995931684950511</v>
      </c>
      <c r="AS7" s="83">
        <v>7.412830365576438</v>
      </c>
      <c r="AT7" s="83">
        <v>7.426067562657825</v>
      </c>
      <c r="AU7" s="83">
        <v>7.4393047597392119</v>
      </c>
      <c r="AV7" s="83">
        <v>7.4525419568205988</v>
      </c>
      <c r="AW7" s="83">
        <v>7.4657791539019858</v>
      </c>
      <c r="AX7" s="83">
        <v>7.4790163509833727</v>
      </c>
      <c r="AY7" s="83">
        <v>7.4922535480647596</v>
      </c>
      <c r="AZ7" s="83">
        <v>7.5054907451461466</v>
      </c>
      <c r="BA7" s="83">
        <v>7.5187279422275335</v>
      </c>
      <c r="BB7" s="83">
        <v>7.5319651393089204</v>
      </c>
      <c r="BC7" s="83">
        <v>7.5452023363903074</v>
      </c>
      <c r="BD7" s="83">
        <v>7.5584395334716943</v>
      </c>
      <c r="BE7" s="83">
        <v>7.5716767305530812</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39.6" x14ac:dyDescent="0.25">
      <c r="B8" s="56">
        <v>2</v>
      </c>
      <c r="C8" s="91" t="s">
        <v>256</v>
      </c>
      <c r="D8" s="26" t="s">
        <v>257</v>
      </c>
      <c r="E8" s="26" t="s">
        <v>102</v>
      </c>
      <c r="F8" s="26">
        <v>2</v>
      </c>
      <c r="G8" s="36"/>
      <c r="H8" s="82">
        <v>0.2570741315150426</v>
      </c>
      <c r="I8" s="82">
        <v>0.25756566905140021</v>
      </c>
      <c r="J8" s="82">
        <v>0.25805720658775783</v>
      </c>
      <c r="K8" s="82">
        <v>0.25854874412411544</v>
      </c>
      <c r="L8" s="82">
        <v>0.25904028166047305</v>
      </c>
      <c r="M8" s="82">
        <v>0.25953181919683066</v>
      </c>
      <c r="N8" s="82">
        <v>0.26002335673318827</v>
      </c>
      <c r="O8" s="82">
        <v>0.26051489426954588</v>
      </c>
      <c r="P8" s="82">
        <v>0.26100643180590349</v>
      </c>
      <c r="Q8" s="82">
        <v>0.26149796934226111</v>
      </c>
      <c r="R8" s="82">
        <v>0.26198950687861872</v>
      </c>
      <c r="S8" s="82">
        <v>0.26248104441497633</v>
      </c>
      <c r="T8" s="82">
        <v>0.26297258195133394</v>
      </c>
      <c r="U8" s="82">
        <v>0.26346411948769155</v>
      </c>
      <c r="V8" s="82">
        <v>0.26395565702404916</v>
      </c>
      <c r="W8" s="82">
        <v>0.26444719456040677</v>
      </c>
      <c r="X8" s="82">
        <v>0.26493873209676438</v>
      </c>
      <c r="Y8" s="82">
        <v>0.265430269633122</v>
      </c>
      <c r="Z8" s="82">
        <v>0.26592180716947961</v>
      </c>
      <c r="AA8" s="82">
        <v>0.26641334470583722</v>
      </c>
      <c r="AB8" s="82">
        <v>0.26690488224219483</v>
      </c>
      <c r="AC8" s="82">
        <v>0.26739641977855244</v>
      </c>
      <c r="AD8" s="82">
        <v>0.26788795731491005</v>
      </c>
      <c r="AE8" s="82">
        <v>0.26837949485126766</v>
      </c>
      <c r="AF8" s="82">
        <v>0.26887103238762528</v>
      </c>
      <c r="AG8" s="83">
        <v>0.26936256992398289</v>
      </c>
      <c r="AH8" s="83">
        <v>0.2698541074603405</v>
      </c>
      <c r="AI8" s="83">
        <v>0.27034564499669811</v>
      </c>
      <c r="AJ8" s="83">
        <v>0.27083718253305572</v>
      </c>
      <c r="AK8" s="83">
        <v>0.27132872006941333</v>
      </c>
      <c r="AL8" s="83">
        <v>0.27182025760577094</v>
      </c>
      <c r="AM8" s="83">
        <v>0.27231179514212855</v>
      </c>
      <c r="AN8" s="83">
        <v>0.27280333267848617</v>
      </c>
      <c r="AO8" s="83">
        <v>0.27329487021484378</v>
      </c>
      <c r="AP8" s="83">
        <v>0.27378640775120139</v>
      </c>
      <c r="AQ8" s="83">
        <v>0.274277945287559</v>
      </c>
      <c r="AR8" s="83">
        <v>0.27476948282391661</v>
      </c>
      <c r="AS8" s="83">
        <v>0.27526102036027422</v>
      </c>
      <c r="AT8" s="83">
        <v>0.27575255789663183</v>
      </c>
      <c r="AU8" s="83">
        <v>0.27624409543298944</v>
      </c>
      <c r="AV8" s="83">
        <v>0.27673563296934706</v>
      </c>
      <c r="AW8" s="83">
        <v>0.27722717050570467</v>
      </c>
      <c r="AX8" s="83">
        <v>0.27771870804206228</v>
      </c>
      <c r="AY8" s="83">
        <v>0.27821024557841989</v>
      </c>
      <c r="AZ8" s="83">
        <v>0.2787017831147775</v>
      </c>
      <c r="BA8" s="83">
        <v>0.27919332065113511</v>
      </c>
      <c r="BB8" s="83">
        <v>0.27968485818749272</v>
      </c>
      <c r="BC8" s="83">
        <v>0.28017639572385034</v>
      </c>
      <c r="BD8" s="83">
        <v>0.28066793326020795</v>
      </c>
      <c r="BE8" s="83">
        <v>0.28115947079656556</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39.6" x14ac:dyDescent="0.25">
      <c r="B9" s="56">
        <v>3</v>
      </c>
      <c r="C9" s="91" t="s">
        <v>258</v>
      </c>
      <c r="D9" s="26" t="s">
        <v>259</v>
      </c>
      <c r="E9" s="26" t="s">
        <v>102</v>
      </c>
      <c r="F9" s="26">
        <v>2</v>
      </c>
      <c r="G9" s="36"/>
      <c r="H9" s="82">
        <v>17.276195224349088</v>
      </c>
      <c r="I9" s="82">
        <v>17.207836842718258</v>
      </c>
      <c r="J9" s="82">
        <v>17.165121463731587</v>
      </c>
      <c r="K9" s="82">
        <v>17.134778548767617</v>
      </c>
      <c r="L9" s="82">
        <v>17.113987261760936</v>
      </c>
      <c r="M9" s="82">
        <v>17.099026645427216</v>
      </c>
      <c r="N9" s="82">
        <v>17.092613074880724</v>
      </c>
      <c r="O9" s="82">
        <v>17.094140236243618</v>
      </c>
      <c r="P9" s="82">
        <v>17.105811015250364</v>
      </c>
      <c r="Q9" s="82">
        <v>17.119308672089289</v>
      </c>
      <c r="R9" s="82">
        <v>17.140808270281262</v>
      </c>
      <c r="S9" s="82">
        <v>17.161630613729415</v>
      </c>
      <c r="T9" s="82">
        <v>17.19049207615048</v>
      </c>
      <c r="U9" s="82">
        <v>17.22305249962772</v>
      </c>
      <c r="V9" s="82">
        <v>17.261575729026482</v>
      </c>
      <c r="W9" s="82">
        <v>17.302472105530839</v>
      </c>
      <c r="X9" s="82">
        <v>17.346388071598717</v>
      </c>
      <c r="Y9" s="82">
        <v>17.387687618247909</v>
      </c>
      <c r="Z9" s="82">
        <v>17.433687339705788</v>
      </c>
      <c r="AA9" s="82">
        <v>17.483123850382846</v>
      </c>
      <c r="AB9" s="82">
        <v>17.53081314695407</v>
      </c>
      <c r="AC9" s="82">
        <v>17.582823605482975</v>
      </c>
      <c r="AD9" s="82">
        <v>17.633419902186155</v>
      </c>
      <c r="AE9" s="82">
        <v>17.685973114598585</v>
      </c>
      <c r="AF9" s="82">
        <v>17.741006966304337</v>
      </c>
      <c r="AG9" s="83">
        <v>17.79370707517176</v>
      </c>
      <c r="AH9" s="83">
        <v>17.842471361113752</v>
      </c>
      <c r="AI9" s="83">
        <v>17.891839166326978</v>
      </c>
      <c r="AJ9" s="83">
        <v>17.941733652119716</v>
      </c>
      <c r="AK9" s="83">
        <v>17.992085817512251</v>
      </c>
      <c r="AL9" s="83">
        <v>18.042833529753626</v>
      </c>
      <c r="AM9" s="83">
        <v>18.093920687710376</v>
      </c>
      <c r="AN9" s="83">
        <v>18.145296498567486</v>
      </c>
      <c r="AO9" s="83">
        <v>18.19691485130226</v>
      </c>
      <c r="AP9" s="83">
        <v>18.248733772929537</v>
      </c>
      <c r="AQ9" s="83">
        <v>18.300714955648786</v>
      </c>
      <c r="AR9" s="83">
        <v>18.352823344818972</v>
      </c>
      <c r="AS9" s="83">
        <v>18.405026779199513</v>
      </c>
      <c r="AT9" s="83">
        <v>18.457295676171547</v>
      </c>
      <c r="AU9" s="83">
        <v>18.508945521595358</v>
      </c>
      <c r="AV9" s="83">
        <v>18.555937363705034</v>
      </c>
      <c r="AW9" s="83">
        <v>18.602885707356293</v>
      </c>
      <c r="AX9" s="83">
        <v>18.649769700212946</v>
      </c>
      <c r="AY9" s="83">
        <v>18.696570002964865</v>
      </c>
      <c r="AZ9" s="83">
        <v>18.743268641930531</v>
      </c>
      <c r="BA9" s="83">
        <v>18.789848878140113</v>
      </c>
      <c r="BB9" s="83">
        <v>18.836295090796796</v>
      </c>
      <c r="BC9" s="83">
        <v>18.882592673304881</v>
      </c>
      <c r="BD9" s="83">
        <v>18.928727940302089</v>
      </c>
      <c r="BE9" s="83">
        <v>18.974688044345342</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39.6" x14ac:dyDescent="0.25">
      <c r="B10" s="56">
        <v>4</v>
      </c>
      <c r="C10" s="91" t="s">
        <v>260</v>
      </c>
      <c r="D10" s="26" t="s">
        <v>261</v>
      </c>
      <c r="E10" s="26" t="s">
        <v>102</v>
      </c>
      <c r="F10" s="26">
        <v>2</v>
      </c>
      <c r="G10" s="36"/>
      <c r="H10" s="82">
        <v>1.2308952500383619</v>
      </c>
      <c r="I10" s="82">
        <v>1.2197825150319916</v>
      </c>
      <c r="J10" s="82">
        <v>1.2092368461646179</v>
      </c>
      <c r="K10" s="82">
        <v>1.199591287924614</v>
      </c>
      <c r="L10" s="82">
        <v>1.1907038083457508</v>
      </c>
      <c r="M10" s="82">
        <v>1.1819322890644501</v>
      </c>
      <c r="N10" s="82">
        <v>1.1735499342238664</v>
      </c>
      <c r="O10" s="82">
        <v>1.1656047138417769</v>
      </c>
      <c r="P10" s="82">
        <v>1.1578574162878916</v>
      </c>
      <c r="Q10" s="82">
        <v>1.1505543118918145</v>
      </c>
      <c r="R10" s="82">
        <v>1.1433099781638454</v>
      </c>
      <c r="S10" s="82">
        <v>1.1365584839414116</v>
      </c>
      <c r="T10" s="82">
        <v>1.1298160128642274</v>
      </c>
      <c r="U10" s="82">
        <v>1.1231836609954822</v>
      </c>
      <c r="V10" s="82">
        <v>1.1165485477588273</v>
      </c>
      <c r="W10" s="82">
        <v>1.1100136280166055</v>
      </c>
      <c r="X10" s="82">
        <v>1.1036025624629151</v>
      </c>
      <c r="Y10" s="82">
        <v>1.0974659408804843</v>
      </c>
      <c r="Z10" s="82">
        <v>1.0913015378979321</v>
      </c>
      <c r="AA10" s="82">
        <v>1.0850307300938884</v>
      </c>
      <c r="AB10" s="82">
        <v>1.0790685544694374</v>
      </c>
      <c r="AC10" s="82">
        <v>1.0729222602229724</v>
      </c>
      <c r="AD10" s="82">
        <v>1.0669870617916677</v>
      </c>
      <c r="AE10" s="82">
        <v>1.0610174328182342</v>
      </c>
      <c r="AF10" s="82">
        <v>1.0550097996411307</v>
      </c>
      <c r="AG10" s="83">
        <v>1.0512444557641112</v>
      </c>
      <c r="AH10" s="83">
        <v>1.047487540421542</v>
      </c>
      <c r="AI10" s="83">
        <v>1.0437565273735359</v>
      </c>
      <c r="AJ10" s="83">
        <v>1.0400491651804677</v>
      </c>
      <c r="AK10" s="83">
        <v>1.0363634972440352</v>
      </c>
      <c r="AL10" s="83">
        <v>1.0326978178903239</v>
      </c>
      <c r="AM10" s="83">
        <v>1.0290506351595037</v>
      </c>
      <c r="AN10" s="83">
        <v>1.0254206392748526</v>
      </c>
      <c r="AO10" s="83">
        <v>1.0218066759211462</v>
      </c>
      <c r="AP10" s="83">
        <v>1.0182077235952267</v>
      </c>
      <c r="AQ10" s="83">
        <v>1.014622874404675</v>
      </c>
      <c r="AR10" s="83">
        <v>1.0110513177857521</v>
      </c>
      <c r="AS10" s="83">
        <v>1.0074923266931723</v>
      </c>
      <c r="AT10" s="83">
        <v>1.0039452458825824</v>
      </c>
      <c r="AU10" s="83">
        <v>1.000439664191821</v>
      </c>
      <c r="AV10" s="83">
        <v>0.99715936463864596</v>
      </c>
      <c r="AW10" s="83">
        <v>0.99389086774408819</v>
      </c>
      <c r="AX10" s="83">
        <v>0.99063368026302878</v>
      </c>
      <c r="AY10" s="83">
        <v>0.98738734289730556</v>
      </c>
      <c r="AZ10" s="83">
        <v>0.98415142585930793</v>
      </c>
      <c r="BA10" s="83">
        <v>0.98092552508882147</v>
      </c>
      <c r="BB10" s="83">
        <v>0.97770925902339612</v>
      </c>
      <c r="BC10" s="83">
        <v>0.97450226583779787</v>
      </c>
      <c r="BD10" s="83">
        <v>0.97130420108104232</v>
      </c>
      <c r="BE10" s="83">
        <v>0.96811473565063888</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39.6" x14ac:dyDescent="0.25">
      <c r="B11" s="56">
        <v>5</v>
      </c>
      <c r="C11" s="91" t="s">
        <v>262</v>
      </c>
      <c r="D11" s="26" t="s">
        <v>263</v>
      </c>
      <c r="E11" s="26" t="s">
        <v>264</v>
      </c>
      <c r="F11" s="26">
        <v>1</v>
      </c>
      <c r="G11" s="36"/>
      <c r="H11" s="86">
        <v>131.6</v>
      </c>
      <c r="I11" s="86">
        <v>130.4</v>
      </c>
      <c r="J11" s="86">
        <v>129.30000000000001</v>
      </c>
      <c r="K11" s="86">
        <v>128.30000000000001</v>
      </c>
      <c r="L11" s="86">
        <v>127.5</v>
      </c>
      <c r="M11" s="86">
        <v>126.8</v>
      </c>
      <c r="N11" s="86">
        <v>126.1</v>
      </c>
      <c r="O11" s="86">
        <v>125.5</v>
      </c>
      <c r="P11" s="86">
        <v>125</v>
      </c>
      <c r="Q11" s="86">
        <v>124.5</v>
      </c>
      <c r="R11" s="86">
        <v>124</v>
      </c>
      <c r="S11" s="86">
        <v>123.6</v>
      </c>
      <c r="T11" s="86">
        <v>123.3</v>
      </c>
      <c r="U11" s="86">
        <v>123</v>
      </c>
      <c r="V11" s="86">
        <v>122.6</v>
      </c>
      <c r="W11" s="86">
        <v>122.3</v>
      </c>
      <c r="X11" s="86">
        <v>122.1</v>
      </c>
      <c r="Y11" s="86">
        <v>121.8</v>
      </c>
      <c r="Z11" s="86">
        <v>121.6</v>
      </c>
      <c r="AA11" s="86">
        <v>121.4</v>
      </c>
      <c r="AB11" s="86">
        <v>121.2</v>
      </c>
      <c r="AC11" s="86">
        <v>121</v>
      </c>
      <c r="AD11" s="86">
        <v>120.8</v>
      </c>
      <c r="AE11" s="86">
        <v>120.6</v>
      </c>
      <c r="AF11" s="86">
        <v>120.4</v>
      </c>
      <c r="AG11" s="87">
        <v>120.2</v>
      </c>
      <c r="AH11" s="87">
        <v>120</v>
      </c>
      <c r="AI11" s="87">
        <v>119.8</v>
      </c>
      <c r="AJ11" s="87">
        <v>119.6</v>
      </c>
      <c r="AK11" s="87">
        <v>119.4</v>
      </c>
      <c r="AL11" s="87">
        <v>119.2</v>
      </c>
      <c r="AM11" s="87">
        <v>119</v>
      </c>
      <c r="AN11" s="87">
        <v>118.8</v>
      </c>
      <c r="AO11" s="87">
        <v>118.6</v>
      </c>
      <c r="AP11" s="87">
        <v>118.4</v>
      </c>
      <c r="AQ11" s="87">
        <v>118.2</v>
      </c>
      <c r="AR11" s="87">
        <v>118</v>
      </c>
      <c r="AS11" s="87">
        <v>117.8</v>
      </c>
      <c r="AT11" s="87">
        <v>117.6</v>
      </c>
      <c r="AU11" s="87">
        <v>117.4</v>
      </c>
      <c r="AV11" s="87">
        <v>117.1</v>
      </c>
      <c r="AW11" s="87">
        <v>116.9</v>
      </c>
      <c r="AX11" s="87">
        <v>116.6</v>
      </c>
      <c r="AY11" s="87">
        <v>116.4</v>
      </c>
      <c r="AZ11" s="87">
        <v>116.2</v>
      </c>
      <c r="BA11" s="87">
        <v>115.9</v>
      </c>
      <c r="BB11" s="87">
        <v>115.7</v>
      </c>
      <c r="BC11" s="87">
        <v>115.5</v>
      </c>
      <c r="BD11" s="87">
        <v>115.2</v>
      </c>
      <c r="BE11" s="87">
        <v>115</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39.6" x14ac:dyDescent="0.25">
      <c r="B12" s="56">
        <v>6</v>
      </c>
      <c r="C12" s="91" t="s">
        <v>265</v>
      </c>
      <c r="D12" s="26" t="s">
        <v>266</v>
      </c>
      <c r="E12" s="26" t="s">
        <v>264</v>
      </c>
      <c r="F12" s="26">
        <v>1</v>
      </c>
      <c r="G12" s="36"/>
      <c r="H12" s="86">
        <v>185.5</v>
      </c>
      <c r="I12" s="86">
        <v>183.9</v>
      </c>
      <c r="J12" s="86">
        <v>182.3</v>
      </c>
      <c r="K12" s="86">
        <v>180.8</v>
      </c>
      <c r="L12" s="86">
        <v>179.5</v>
      </c>
      <c r="M12" s="86">
        <v>178.2</v>
      </c>
      <c r="N12" s="86">
        <v>176.9</v>
      </c>
      <c r="O12" s="86">
        <v>175.7</v>
      </c>
      <c r="P12" s="86">
        <v>174.5</v>
      </c>
      <c r="Q12" s="86">
        <v>173.4</v>
      </c>
      <c r="R12" s="86">
        <v>172.3</v>
      </c>
      <c r="S12" s="86">
        <v>171.3</v>
      </c>
      <c r="T12" s="86">
        <v>170.3</v>
      </c>
      <c r="U12" s="86">
        <v>169.3</v>
      </c>
      <c r="V12" s="86">
        <v>168.3</v>
      </c>
      <c r="W12" s="86">
        <v>167.3</v>
      </c>
      <c r="X12" s="86">
        <v>166.4</v>
      </c>
      <c r="Y12" s="86">
        <v>165.4</v>
      </c>
      <c r="Z12" s="86">
        <v>164.5</v>
      </c>
      <c r="AA12" s="86">
        <v>163.6</v>
      </c>
      <c r="AB12" s="86">
        <v>162.69999999999999</v>
      </c>
      <c r="AC12" s="86">
        <v>161.69999999999999</v>
      </c>
      <c r="AD12" s="86">
        <v>160.80000000000001</v>
      </c>
      <c r="AE12" s="86">
        <v>159.9</v>
      </c>
      <c r="AF12" s="86">
        <v>159</v>
      </c>
      <c r="AG12" s="87">
        <v>158.5</v>
      </c>
      <c r="AH12" s="87">
        <v>157.9</v>
      </c>
      <c r="AI12" s="87">
        <v>157.30000000000001</v>
      </c>
      <c r="AJ12" s="87">
        <v>156.80000000000001</v>
      </c>
      <c r="AK12" s="87">
        <v>156.19999999999999</v>
      </c>
      <c r="AL12" s="87">
        <v>155.69999999999999</v>
      </c>
      <c r="AM12" s="87">
        <v>155.1</v>
      </c>
      <c r="AN12" s="87">
        <v>154.6</v>
      </c>
      <c r="AO12" s="87">
        <v>154</v>
      </c>
      <c r="AP12" s="87">
        <v>153.5</v>
      </c>
      <c r="AQ12" s="87">
        <v>152.9</v>
      </c>
      <c r="AR12" s="87">
        <v>152.4</v>
      </c>
      <c r="AS12" s="87">
        <v>151.9</v>
      </c>
      <c r="AT12" s="87">
        <v>151.30000000000001</v>
      </c>
      <c r="AU12" s="87">
        <v>150.80000000000001</v>
      </c>
      <c r="AV12" s="87">
        <v>150.30000000000001</v>
      </c>
      <c r="AW12" s="87">
        <v>149.80000000000001</v>
      </c>
      <c r="AX12" s="87">
        <v>149.30000000000001</v>
      </c>
      <c r="AY12" s="87">
        <v>148.80000000000001</v>
      </c>
      <c r="AZ12" s="87">
        <v>148.4</v>
      </c>
      <c r="BA12" s="87">
        <v>147.9</v>
      </c>
      <c r="BB12" s="87">
        <v>147.4</v>
      </c>
      <c r="BC12" s="87">
        <v>146.9</v>
      </c>
      <c r="BD12" s="87">
        <v>146.4</v>
      </c>
      <c r="BE12" s="87">
        <v>145.9</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39.6" x14ac:dyDescent="0.25">
      <c r="B13" s="56">
        <v>7</v>
      </c>
      <c r="C13" s="91" t="s">
        <v>267</v>
      </c>
      <c r="D13" s="26" t="s">
        <v>268</v>
      </c>
      <c r="E13" s="26" t="s">
        <v>264</v>
      </c>
      <c r="F13" s="26">
        <v>1</v>
      </c>
      <c r="G13" s="36"/>
      <c r="H13" s="86">
        <v>134.1859059625105</v>
      </c>
      <c r="I13" s="86">
        <v>132.93119379352848</v>
      </c>
      <c r="J13" s="86">
        <v>131.80819986036667</v>
      </c>
      <c r="K13" s="86">
        <v>130.81847707952414</v>
      </c>
      <c r="L13" s="86">
        <v>129.97241356832674</v>
      </c>
      <c r="M13" s="86">
        <v>129.16376164767161</v>
      </c>
      <c r="N13" s="86">
        <v>128.46831748751626</v>
      </c>
      <c r="O13" s="86">
        <v>127.82535596814522</v>
      </c>
      <c r="P13" s="86">
        <v>127.24621727479729</v>
      </c>
      <c r="Q13" s="86">
        <v>126.72256614499729</v>
      </c>
      <c r="R13" s="86">
        <v>126.24787857095586</v>
      </c>
      <c r="S13" s="86">
        <v>125.82290832934004</v>
      </c>
      <c r="T13" s="86">
        <v>125.43164027713968</v>
      </c>
      <c r="U13" s="86">
        <v>125.05435518935077</v>
      </c>
      <c r="V13" s="86">
        <v>124.6895270023571</v>
      </c>
      <c r="W13" s="86">
        <v>124.35821427409799</v>
      </c>
      <c r="X13" s="86">
        <v>124.05102576207594</v>
      </c>
      <c r="Y13" s="86">
        <v>123.76818328068376</v>
      </c>
      <c r="Z13" s="86">
        <v>123.47849850067529</v>
      </c>
      <c r="AA13" s="86">
        <v>123.2216935290537</v>
      </c>
      <c r="AB13" s="86">
        <v>122.98361885608979</v>
      </c>
      <c r="AC13" s="86">
        <v>122.74729076309586</v>
      </c>
      <c r="AD13" s="86">
        <v>122.52119273691027</v>
      </c>
      <c r="AE13" s="86">
        <v>122.31033825527908</v>
      </c>
      <c r="AF13" s="86">
        <v>122.09966614881526</v>
      </c>
      <c r="AG13" s="87">
        <v>121.88470700728173</v>
      </c>
      <c r="AH13" s="87">
        <v>121.64401500193782</v>
      </c>
      <c r="AI13" s="87">
        <v>121.40714470441874</v>
      </c>
      <c r="AJ13" s="87">
        <v>121.17354495436123</v>
      </c>
      <c r="AK13" s="87">
        <v>120.94272547827423</v>
      </c>
      <c r="AL13" s="87">
        <v>120.71424925292773</v>
      </c>
      <c r="AM13" s="87">
        <v>120.48772593120586</v>
      </c>
      <c r="AN13" s="87">
        <v>120.26280617177413</v>
      </c>
      <c r="AO13" s="87">
        <v>120.03917673875245</v>
      </c>
      <c r="AP13" s="87">
        <v>119.81655625840398</v>
      </c>
      <c r="AQ13" s="87">
        <v>119.59469153730049</v>
      </c>
      <c r="AR13" s="87">
        <v>119.37335436108143</v>
      </c>
      <c r="AS13" s="87">
        <v>119.15233870524233</v>
      </c>
      <c r="AT13" s="87">
        <v>118.9314582997541</v>
      </c>
      <c r="AU13" s="87">
        <v>118.70672914044076</v>
      </c>
      <c r="AV13" s="87">
        <v>118.45484916868338</v>
      </c>
      <c r="AW13" s="87">
        <v>118.20272173858731</v>
      </c>
      <c r="AX13" s="87">
        <v>117.9502264178625</v>
      </c>
      <c r="AY13" s="87">
        <v>117.69725418951646</v>
      </c>
      <c r="AZ13" s="87">
        <v>117.44370632279133</v>
      </c>
      <c r="BA13" s="87">
        <v>117.18949337210402</v>
      </c>
      <c r="BB13" s="87">
        <v>116.93453428751121</v>
      </c>
      <c r="BC13" s="87">
        <v>116.67875562253161</v>
      </c>
      <c r="BD13" s="87">
        <v>116.42209082712748</v>
      </c>
      <c r="BE13" s="87">
        <v>116.16447961532266</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39.6" x14ac:dyDescent="0.25">
      <c r="B14" s="56">
        <v>8</v>
      </c>
      <c r="C14" s="91" t="s">
        <v>269</v>
      </c>
      <c r="D14" s="26" t="s">
        <v>270</v>
      </c>
      <c r="E14" s="26" t="s">
        <v>102</v>
      </c>
      <c r="F14" s="26">
        <v>2</v>
      </c>
      <c r="G14" s="36"/>
      <c r="H14" s="82">
        <v>3.3520589953233788</v>
      </c>
      <c r="I14" s="82">
        <v>3.3520589953233788</v>
      </c>
      <c r="J14" s="82">
        <v>3.3520589953233788</v>
      </c>
      <c r="K14" s="82">
        <v>3.3520589953233788</v>
      </c>
      <c r="L14" s="82">
        <v>3.3520589953233784</v>
      </c>
      <c r="M14" s="82">
        <v>3.3520589953233788</v>
      </c>
      <c r="N14" s="82">
        <v>3.3520589953233788</v>
      </c>
      <c r="O14" s="82">
        <v>3.3520589953233788</v>
      </c>
      <c r="P14" s="82">
        <v>3.3520589953233788</v>
      </c>
      <c r="Q14" s="82">
        <v>3.3520589953233788</v>
      </c>
      <c r="R14" s="82">
        <v>3.3520589953233788</v>
      </c>
      <c r="S14" s="82">
        <v>3.3520589953233788</v>
      </c>
      <c r="T14" s="82">
        <v>3.3520589953233788</v>
      </c>
      <c r="U14" s="82">
        <v>3.3520589953233788</v>
      </c>
      <c r="V14" s="82">
        <v>3.3520589953233788</v>
      </c>
      <c r="W14" s="82">
        <v>3.3520589953233788</v>
      </c>
      <c r="X14" s="82">
        <v>3.3520589953233788</v>
      </c>
      <c r="Y14" s="82">
        <v>3.3520589953233788</v>
      </c>
      <c r="Z14" s="82">
        <v>3.3520589953233788</v>
      </c>
      <c r="AA14" s="82">
        <v>3.3520589953233788</v>
      </c>
      <c r="AB14" s="82">
        <v>3.3520589953233788</v>
      </c>
      <c r="AC14" s="82">
        <v>3.3520589953233788</v>
      </c>
      <c r="AD14" s="82">
        <v>3.3520589953233788</v>
      </c>
      <c r="AE14" s="82">
        <v>3.3520589953233788</v>
      </c>
      <c r="AF14" s="82">
        <v>3.3520589953233788</v>
      </c>
      <c r="AG14" s="83">
        <v>3.3520589953233788</v>
      </c>
      <c r="AH14" s="83">
        <v>3.3520589953233788</v>
      </c>
      <c r="AI14" s="83">
        <v>3.3520589953233788</v>
      </c>
      <c r="AJ14" s="83">
        <v>3.3520589953233788</v>
      </c>
      <c r="AK14" s="83">
        <v>3.3520589953233788</v>
      </c>
      <c r="AL14" s="83">
        <v>3.3520589953233788</v>
      </c>
      <c r="AM14" s="83">
        <v>3.3520589953233788</v>
      </c>
      <c r="AN14" s="83">
        <v>3.3520589953233788</v>
      </c>
      <c r="AO14" s="83">
        <v>3.3520589953233784</v>
      </c>
      <c r="AP14" s="83">
        <v>3.3520589953233788</v>
      </c>
      <c r="AQ14" s="83">
        <v>3.3520589953233788</v>
      </c>
      <c r="AR14" s="83">
        <v>3.3520589953233788</v>
      </c>
      <c r="AS14" s="83">
        <v>3.3520589953233788</v>
      </c>
      <c r="AT14" s="83">
        <v>3.3520589953233788</v>
      </c>
      <c r="AU14" s="83">
        <v>3.3520589953233788</v>
      </c>
      <c r="AV14" s="83">
        <v>3.3520589953233788</v>
      </c>
      <c r="AW14" s="83">
        <v>3.3520589953233788</v>
      </c>
      <c r="AX14" s="83">
        <v>3.3520589953233788</v>
      </c>
      <c r="AY14" s="83">
        <v>3.3520589953233788</v>
      </c>
      <c r="AZ14" s="83">
        <v>3.3520589953233788</v>
      </c>
      <c r="BA14" s="83">
        <v>3.3520589953233788</v>
      </c>
      <c r="BB14" s="83">
        <v>3.3520589953233788</v>
      </c>
      <c r="BC14" s="83">
        <v>3.3520589953233788</v>
      </c>
      <c r="BD14" s="83">
        <v>3.3520589953233788</v>
      </c>
      <c r="BE14" s="83">
        <v>3.3520589953233784</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39.6" x14ac:dyDescent="0.25">
      <c r="B15" s="56">
        <v>9</v>
      </c>
      <c r="C15" s="91" t="s">
        <v>271</v>
      </c>
      <c r="D15" s="26" t="s">
        <v>272</v>
      </c>
      <c r="E15" s="26" t="s">
        <v>273</v>
      </c>
      <c r="F15" s="26">
        <v>2</v>
      </c>
      <c r="G15" s="36"/>
      <c r="H15" s="82">
        <v>45.565213535677294</v>
      </c>
      <c r="I15" s="82">
        <v>45.236572991405986</v>
      </c>
      <c r="J15" s="82">
        <v>44.904027631713056</v>
      </c>
      <c r="K15" s="82">
        <v>44.584822128847492</v>
      </c>
      <c r="L15" s="82">
        <v>44.266543440959225</v>
      </c>
      <c r="M15" s="82">
        <v>43.961617538458832</v>
      </c>
      <c r="N15" s="82">
        <v>43.645154733541482</v>
      </c>
      <c r="O15" s="82">
        <v>43.344689320046832</v>
      </c>
      <c r="P15" s="82">
        <v>43.043804911710779</v>
      </c>
      <c r="Q15" s="82">
        <v>42.752092705041761</v>
      </c>
      <c r="R15" s="82">
        <v>42.454396330336579</v>
      </c>
      <c r="S15" s="82">
        <v>42.170592051974104</v>
      </c>
      <c r="T15" s="82">
        <v>41.886805445900556</v>
      </c>
      <c r="U15" s="82">
        <v>41.608927883591335</v>
      </c>
      <c r="V15" s="82">
        <v>41.334712909691468</v>
      </c>
      <c r="W15" s="82">
        <v>41.059453720849369</v>
      </c>
      <c r="X15" s="82">
        <v>40.789868981127555</v>
      </c>
      <c r="Y15" s="82">
        <v>40.527312543193801</v>
      </c>
      <c r="Z15" s="82">
        <v>40.273568195393807</v>
      </c>
      <c r="AA15" s="82">
        <v>40.008299357338473</v>
      </c>
      <c r="AB15" s="82">
        <v>39.756642503102675</v>
      </c>
      <c r="AC15" s="82">
        <v>39.500509973067444</v>
      </c>
      <c r="AD15" s="82">
        <v>39.25470573502254</v>
      </c>
      <c r="AE15" s="82">
        <v>39.006833714604419</v>
      </c>
      <c r="AF15" s="82">
        <v>38.762535915215828</v>
      </c>
      <c r="AG15" s="83">
        <v>38.523540880070591</v>
      </c>
      <c r="AH15" s="83">
        <v>38.286019700183402</v>
      </c>
      <c r="AI15" s="83">
        <v>38.049963282732755</v>
      </c>
      <c r="AJ15" s="83">
        <v>37.81536259104027</v>
      </c>
      <c r="AK15" s="83">
        <v>37.582208644223492</v>
      </c>
      <c r="AL15" s="83">
        <v>37.350492516850849</v>
      </c>
      <c r="AM15" s="83">
        <v>37.120205338598694</v>
      </c>
      <c r="AN15" s="83">
        <v>36.89133829391055</v>
      </c>
      <c r="AO15" s="83">
        <v>36.663882621658416</v>
      </c>
      <c r="AP15" s="83">
        <v>36.437829614806148</v>
      </c>
      <c r="AQ15" s="83">
        <v>36.213170620075054</v>
      </c>
      <c r="AR15" s="83">
        <v>35.989897037611406</v>
      </c>
      <c r="AS15" s="83">
        <v>35.768000320656114</v>
      </c>
      <c r="AT15" s="83">
        <v>35.547471975216439</v>
      </c>
      <c r="AU15" s="83">
        <v>35.328303559739695</v>
      </c>
      <c r="AV15" s="83">
        <v>35.110486684788995</v>
      </c>
      <c r="AW15" s="83">
        <v>34.894013012721089</v>
      </c>
      <c r="AX15" s="83">
        <v>34.678874257366004</v>
      </c>
      <c r="AY15" s="83">
        <v>34.465062183708945</v>
      </c>
      <c r="AZ15" s="83">
        <v>34.252568607573892</v>
      </c>
      <c r="BA15" s="83">
        <v>34.041385395309362</v>
      </c>
      <c r="BB15" s="83">
        <v>33.83150446347598</v>
      </c>
      <c r="BC15" s="83">
        <v>33.622917778536156</v>
      </c>
      <c r="BD15" s="83">
        <v>33.415617356545425</v>
      </c>
      <c r="BE15" s="83">
        <v>33.209595262846008</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39.6" x14ac:dyDescent="0.25">
      <c r="B16" s="56">
        <v>10</v>
      </c>
      <c r="C16" s="91" t="s">
        <v>274</v>
      </c>
      <c r="D16" s="26" t="s">
        <v>275</v>
      </c>
      <c r="E16" s="26" t="s">
        <v>276</v>
      </c>
      <c r="F16" s="26">
        <v>2</v>
      </c>
      <c r="G16" s="36"/>
      <c r="H16" s="82">
        <v>63.281039836009285</v>
      </c>
      <c r="I16" s="82">
        <v>63.802825955014072</v>
      </c>
      <c r="J16" s="82">
        <v>64.34779029938872</v>
      </c>
      <c r="K16" s="82">
        <v>64.883034119828238</v>
      </c>
      <c r="L16" s="82">
        <v>65.423971021885791</v>
      </c>
      <c r="M16" s="82">
        <v>65.891917165050614</v>
      </c>
      <c r="N16" s="82">
        <v>66.387338777755616</v>
      </c>
      <c r="O16" s="82">
        <v>66.864086429474753</v>
      </c>
      <c r="P16" s="82">
        <v>67.349120641642173</v>
      </c>
      <c r="Q16" s="82">
        <v>67.826066344780088</v>
      </c>
      <c r="R16" s="82">
        <v>68.319666469656553</v>
      </c>
      <c r="S16" s="82">
        <v>68.797259230358549</v>
      </c>
      <c r="T16" s="82">
        <v>69.283397549485343</v>
      </c>
      <c r="U16" s="82">
        <v>69.763808921371179</v>
      </c>
      <c r="V16" s="82">
        <v>70.243484995382985</v>
      </c>
      <c r="W16" s="82">
        <v>70.731721920592861</v>
      </c>
      <c r="X16" s="82">
        <v>71.216186767852918</v>
      </c>
      <c r="Y16" s="82">
        <v>71.694225221154028</v>
      </c>
      <c r="Z16" s="82">
        <v>72.161742556559972</v>
      </c>
      <c r="AA16" s="82">
        <v>72.657630866297822</v>
      </c>
      <c r="AB16" s="82">
        <v>73.133772877405363</v>
      </c>
      <c r="AC16" s="82">
        <v>73.624918929712109</v>
      </c>
      <c r="AD16" s="82">
        <v>74.101910687298883</v>
      </c>
      <c r="AE16" s="82">
        <v>74.589326665841952</v>
      </c>
      <c r="AF16" s="82">
        <v>75.075787073986888</v>
      </c>
      <c r="AG16" s="83">
        <v>75.557522810912204</v>
      </c>
      <c r="AH16" s="83">
        <v>76.042219919605287</v>
      </c>
      <c r="AI16" s="83">
        <v>76.529896462383249</v>
      </c>
      <c r="AJ16" s="83">
        <v>77.02057061023396</v>
      </c>
      <c r="AK16" s="83">
        <v>77.514260643453412</v>
      </c>
      <c r="AL16" s="83">
        <v>78.010984952286577</v>
      </c>
      <c r="AM16" s="83">
        <v>78.510762037571908</v>
      </c>
      <c r="AN16" s="83">
        <v>79.013610511389459</v>
      </c>
      <c r="AO16" s="83">
        <v>79.519549097712442</v>
      </c>
      <c r="AP16" s="83">
        <v>80.028596633062662</v>
      </c>
      <c r="AQ16" s="83">
        <v>80.540772067169343</v>
      </c>
      <c r="AR16" s="83">
        <v>81.05609446363178</v>
      </c>
      <c r="AS16" s="83">
        <v>81.574583000585577</v>
      </c>
      <c r="AT16" s="83">
        <v>82.096256971372583</v>
      </c>
      <c r="AU16" s="83">
        <v>82.621135785214662</v>
      </c>
      <c r="AV16" s="83">
        <v>83.14923896789098</v>
      </c>
      <c r="AW16" s="83">
        <v>83.680586162419274</v>
      </c>
      <c r="AX16" s="83">
        <v>84.215197129740687</v>
      </c>
      <c r="AY16" s="83">
        <v>84.753091749408497</v>
      </c>
      <c r="AZ16" s="83">
        <v>85.294290020280641</v>
      </c>
      <c r="BA16" s="83">
        <v>85.838812061216032</v>
      </c>
      <c r="BB16" s="83">
        <v>86.386678111774785</v>
      </c>
      <c r="BC16" s="83">
        <v>86.937908532922108</v>
      </c>
      <c r="BD16" s="83">
        <v>87.492523807736376</v>
      </c>
      <c r="BE16" s="83">
        <v>88.050544542120846</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39.6" x14ac:dyDescent="0.25">
      <c r="B17" s="56">
        <v>11</v>
      </c>
      <c r="C17" s="91" t="s">
        <v>277</v>
      </c>
      <c r="D17" s="26" t="s">
        <v>278</v>
      </c>
      <c r="E17" s="26" t="s">
        <v>276</v>
      </c>
      <c r="F17" s="26">
        <v>2</v>
      </c>
      <c r="G17" s="36"/>
      <c r="H17" s="82">
        <v>73.566186465882268</v>
      </c>
      <c r="I17" s="82">
        <v>74.100639674013337</v>
      </c>
      <c r="J17" s="82">
        <v>74.649406124897752</v>
      </c>
      <c r="K17" s="82">
        <v>75.183859333028778</v>
      </c>
      <c r="L17" s="82">
        <v>75.724435087058652</v>
      </c>
      <c r="M17" s="82">
        <v>76.249673761228308</v>
      </c>
      <c r="N17" s="82">
        <v>76.802545798911041</v>
      </c>
      <c r="O17" s="82">
        <v>77.334941094457406</v>
      </c>
      <c r="P17" s="82">
        <v>77.875527086858327</v>
      </c>
      <c r="Q17" s="82">
        <v>78.406898545297864</v>
      </c>
      <c r="R17" s="82">
        <v>78.956699071660154</v>
      </c>
      <c r="S17" s="82">
        <v>79.488070530099677</v>
      </c>
      <c r="T17" s="82">
        <v>80.026608848286926</v>
      </c>
      <c r="U17" s="82">
        <v>80.561051818046906</v>
      </c>
      <c r="V17" s="82">
        <v>81.095494787806899</v>
      </c>
      <c r="W17" s="82">
        <v>81.639152291528276</v>
      </c>
      <c r="X17" s="82">
        <v>82.178714446822369</v>
      </c>
      <c r="Y17" s="82">
        <v>82.71110974236872</v>
      </c>
      <c r="Z17" s="82">
        <v>83.232232591368998</v>
      </c>
      <c r="AA17" s="82">
        <v>83.784091030315977</v>
      </c>
      <c r="AB17" s="82">
        <v>84.314438651648672</v>
      </c>
      <c r="AC17" s="82">
        <v>84.861157428319444</v>
      </c>
      <c r="AD17" s="82">
        <v>85.392539125130028</v>
      </c>
      <c r="AE17" s="82">
        <v>85.935172791744577</v>
      </c>
      <c r="AF17" s="82">
        <v>86.476772382881251</v>
      </c>
      <c r="AG17" s="83">
        <v>87.013263026854872</v>
      </c>
      <c r="AH17" s="83">
        <v>87.553081296338604</v>
      </c>
      <c r="AI17" s="83">
        <v>88.096247831191945</v>
      </c>
      <c r="AJ17" s="83">
        <v>88.642783399294814</v>
      </c>
      <c r="AK17" s="83">
        <v>89.192708897341532</v>
      </c>
      <c r="AL17" s="83">
        <v>89.746045351639779</v>
      </c>
      <c r="AM17" s="83">
        <v>90.302813918914609</v>
      </c>
      <c r="AN17" s="83">
        <v>90.863035887117277</v>
      </c>
      <c r="AO17" s="83">
        <v>91.426732676239283</v>
      </c>
      <c r="AP17" s="83">
        <v>91.993925839131293</v>
      </c>
      <c r="AQ17" s="83">
        <v>92.564637062327222</v>
      </c>
      <c r="AR17" s="83">
        <v>93.138888166873443</v>
      </c>
      <c r="AS17" s="83">
        <v>93.716701109163083</v>
      </c>
      <c r="AT17" s="83">
        <v>94.298097981775499</v>
      </c>
      <c r="AU17" s="83">
        <v>94.883101014321028</v>
      </c>
      <c r="AV17" s="83">
        <v>95.471732574290954</v>
      </c>
      <c r="AW17" s="83">
        <v>96.064015167912615</v>
      </c>
      <c r="AX17" s="83">
        <v>96.6599714410101</v>
      </c>
      <c r="AY17" s="83">
        <v>97.259624179869917</v>
      </c>
      <c r="AZ17" s="83">
        <v>97.86299631211233</v>
      </c>
      <c r="BA17" s="83">
        <v>98.470110907568014</v>
      </c>
      <c r="BB17" s="83">
        <v>99.08099117916008</v>
      </c>
      <c r="BC17" s="83">
        <v>99.695660483791542</v>
      </c>
      <c r="BD17" s="83">
        <v>100.31414232323857</v>
      </c>
      <c r="BE17" s="83">
        <v>100.93646034504886</v>
      </c>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5"/>
    </row>
    <row r="18" spans="2:88" ht="39.6" x14ac:dyDescent="0.25">
      <c r="B18" s="56">
        <v>12</v>
      </c>
      <c r="C18" s="91" t="s">
        <v>279</v>
      </c>
      <c r="D18" s="26" t="s">
        <v>280</v>
      </c>
      <c r="E18" s="26" t="s">
        <v>276</v>
      </c>
      <c r="F18" s="26">
        <v>2</v>
      </c>
      <c r="G18" s="36"/>
      <c r="H18" s="82">
        <v>142.58725879926223</v>
      </c>
      <c r="I18" s="82">
        <v>143.32124474006113</v>
      </c>
      <c r="J18" s="82">
        <v>144.15823870778331</v>
      </c>
      <c r="K18" s="82">
        <v>144.97322309709</v>
      </c>
      <c r="L18" s="82">
        <v>145.71519888484667</v>
      </c>
      <c r="M18" s="82">
        <v>146.47618430848149</v>
      </c>
      <c r="N18" s="82">
        <v>147.17518091948671</v>
      </c>
      <c r="O18" s="82">
        <v>147.92316659212651</v>
      </c>
      <c r="P18" s="82">
        <v>148.68914192018175</v>
      </c>
      <c r="Q18" s="82">
        <v>149.42212788013487</v>
      </c>
      <c r="R18" s="82">
        <v>150.15512383989648</v>
      </c>
      <c r="S18" s="82">
        <v>150.82811094910312</v>
      </c>
      <c r="T18" s="82">
        <v>151.57808658362597</v>
      </c>
      <c r="U18" s="82">
        <v>152.32108235184535</v>
      </c>
      <c r="V18" s="82">
        <v>153.07105798636817</v>
      </c>
      <c r="W18" s="82">
        <v>153.79805406105515</v>
      </c>
      <c r="X18" s="82">
        <v>154.53104002100832</v>
      </c>
      <c r="Y18" s="82">
        <v>155.22002682374733</v>
      </c>
      <c r="Z18" s="82">
        <v>155.94700289881737</v>
      </c>
      <c r="AA18" s="82">
        <v>156.67498895454165</v>
      </c>
      <c r="AB18" s="82">
        <v>157.36798568047229</v>
      </c>
      <c r="AC18" s="82">
        <v>158.09297179365922</v>
      </c>
      <c r="AD18" s="82">
        <v>158.79794829012221</v>
      </c>
      <c r="AE18" s="82">
        <v>159.51094463296832</v>
      </c>
      <c r="AF18" s="82">
        <v>160.23192082296367</v>
      </c>
      <c r="AG18" s="83">
        <v>160.96390680207105</v>
      </c>
      <c r="AH18" s="83">
        <v>161.69938824134488</v>
      </c>
      <c r="AI18" s="83">
        <v>162.43838319270552</v>
      </c>
      <c r="AJ18" s="83">
        <v>163.18090981297743</v>
      </c>
      <c r="AK18" s="83">
        <v>163.92698636459127</v>
      </c>
      <c r="AL18" s="83">
        <v>164.6766312162917</v>
      </c>
      <c r="AM18" s="83">
        <v>165.42986284385046</v>
      </c>
      <c r="AN18" s="83">
        <v>166.18669983078482</v>
      </c>
      <c r="AO18" s="83">
        <v>166.94716086908167</v>
      </c>
      <c r="AP18" s="83">
        <v>167.71126475992713</v>
      </c>
      <c r="AQ18" s="83">
        <v>168.47903041444152</v>
      </c>
      <c r="AR18" s="83">
        <v>169.25047685442027</v>
      </c>
      <c r="AS18" s="83">
        <v>170.02562321308037</v>
      </c>
      <c r="AT18" s="83">
        <v>170.80448873581241</v>
      </c>
      <c r="AU18" s="83">
        <v>171.58709278093866</v>
      </c>
      <c r="AV18" s="83">
        <v>172.37345482047687</v>
      </c>
      <c r="AW18" s="83">
        <v>173.1635944409098</v>
      </c>
      <c r="AX18" s="83">
        <v>173.95753134396082</v>
      </c>
      <c r="AY18" s="83">
        <v>174.7552853473756</v>
      </c>
      <c r="AZ18" s="83">
        <v>175.55687638570939</v>
      </c>
      <c r="BA18" s="83">
        <v>176.36232451112082</v>
      </c>
      <c r="BB18" s="83">
        <v>177.17164989417165</v>
      </c>
      <c r="BC18" s="83">
        <v>177.98487282463282</v>
      </c>
      <c r="BD18" s="83">
        <v>178.8020137122962</v>
      </c>
      <c r="BE18" s="83">
        <v>179.62309308779356</v>
      </c>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5"/>
    </row>
    <row r="19" spans="2:88" ht="39.6" x14ac:dyDescent="0.25">
      <c r="B19" s="56">
        <v>13</v>
      </c>
      <c r="C19" s="91" t="s">
        <v>281</v>
      </c>
      <c r="D19" s="26" t="s">
        <v>282</v>
      </c>
      <c r="E19" s="26" t="s">
        <v>283</v>
      </c>
      <c r="F19" s="26">
        <v>1</v>
      </c>
      <c r="G19" s="36"/>
      <c r="H19" s="86">
        <v>2.0746730811764391</v>
      </c>
      <c r="I19" s="86">
        <v>2.0687398086685365</v>
      </c>
      <c r="J19" s="86">
        <v>2.0632944807792266</v>
      </c>
      <c r="K19" s="86">
        <v>2.057817233075427</v>
      </c>
      <c r="L19" s="86">
        <v>2.0512573619101344</v>
      </c>
      <c r="M19" s="86">
        <v>2.0472827956544588</v>
      </c>
      <c r="N19" s="86">
        <v>2.0418108029524555</v>
      </c>
      <c r="O19" s="86">
        <v>2.037197688680993</v>
      </c>
      <c r="P19" s="86">
        <v>2.0326375094863702</v>
      </c>
      <c r="Q19" s="86">
        <v>2.0278094182456305</v>
      </c>
      <c r="R19" s="86">
        <v>2.0227460160343473</v>
      </c>
      <c r="S19" s="86">
        <v>2.0174396890531625</v>
      </c>
      <c r="T19" s="86">
        <v>2.0123769002058021</v>
      </c>
      <c r="U19" s="86">
        <v>2.0078074596645608</v>
      </c>
      <c r="V19" s="86">
        <v>2.0038482204325776</v>
      </c>
      <c r="W19" s="86">
        <v>1.9994744270267808</v>
      </c>
      <c r="X19" s="86">
        <v>1.9952661377111152</v>
      </c>
      <c r="Y19" s="86">
        <v>1.9906656794227107</v>
      </c>
      <c r="Z19" s="86">
        <v>1.9870948948272116</v>
      </c>
      <c r="AA19" s="86">
        <v>1.9826576423179101</v>
      </c>
      <c r="AB19" s="86">
        <v>1.9783774161258751</v>
      </c>
      <c r="AC19" s="86">
        <v>1.9742119049327478</v>
      </c>
      <c r="AD19" s="86">
        <v>1.9702080192886013</v>
      </c>
      <c r="AE19" s="86">
        <v>1.9659671495285664</v>
      </c>
      <c r="AF19" s="86">
        <v>1.9620993463517147</v>
      </c>
      <c r="AG19" s="87">
        <v>1.9584963073876349</v>
      </c>
      <c r="AH19" s="87">
        <v>1.9549014783395451</v>
      </c>
      <c r="AI19" s="87">
        <v>1.9513148280472012</v>
      </c>
      <c r="AJ19" s="87">
        <v>1.947736325589063</v>
      </c>
      <c r="AK19" s="87">
        <v>1.9441659402798948</v>
      </c>
      <c r="AL19" s="87">
        <v>1.9406036416683983</v>
      </c>
      <c r="AM19" s="87">
        <v>1.9370493995348705</v>
      </c>
      <c r="AN19" s="87">
        <v>1.9335031838888856</v>
      </c>
      <c r="AO19" s="87">
        <v>1.9299649649670114</v>
      </c>
      <c r="AP19" s="87">
        <v>1.9264347132305428</v>
      </c>
      <c r="AQ19" s="87">
        <v>1.9229123993632675</v>
      </c>
      <c r="AR19" s="87">
        <v>1.9193979942692549</v>
      </c>
      <c r="AS19" s="87">
        <v>1.9158914690706725</v>
      </c>
      <c r="AT19" s="87">
        <v>1.9123927951056243</v>
      </c>
      <c r="AU19" s="87">
        <v>1.908901943926014</v>
      </c>
      <c r="AV19" s="87">
        <v>1.9054188872954374</v>
      </c>
      <c r="AW19" s="87">
        <v>1.9019435971870917</v>
      </c>
      <c r="AX19" s="87">
        <v>1.8984760457817134</v>
      </c>
      <c r="AY19" s="87">
        <v>1.8950162054655399</v>
      </c>
      <c r="AZ19" s="87">
        <v>1.8915640488282903</v>
      </c>
      <c r="BA19" s="87">
        <v>1.8881195486611722</v>
      </c>
      <c r="BB19" s="87">
        <v>1.8846826779549097</v>
      </c>
      <c r="BC19" s="87">
        <v>1.8812534098977975</v>
      </c>
      <c r="BD19" s="87">
        <v>1.8778317178737685</v>
      </c>
      <c r="BE19" s="87">
        <v>1.874417575460493</v>
      </c>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5"/>
    </row>
    <row r="20" spans="2:88" ht="39.6" x14ac:dyDescent="0.25">
      <c r="B20" s="56">
        <v>14</v>
      </c>
      <c r="C20" s="91" t="s">
        <v>284</v>
      </c>
      <c r="D20" s="26" t="s">
        <v>285</v>
      </c>
      <c r="E20" s="26" t="s">
        <v>283</v>
      </c>
      <c r="F20" s="26">
        <v>1</v>
      </c>
      <c r="G20" s="36"/>
      <c r="H20" s="86">
        <v>2.0086457906559536</v>
      </c>
      <c r="I20" s="86">
        <v>2.0066870974185704</v>
      </c>
      <c r="J20" s="86">
        <v>2.0039560379833978</v>
      </c>
      <c r="K20" s="86">
        <v>2.0009510693542247</v>
      </c>
      <c r="L20" s="86">
        <v>1.997955099242146</v>
      </c>
      <c r="M20" s="86">
        <v>1.997955099242146</v>
      </c>
      <c r="N20" s="86">
        <v>1.997955099242146</v>
      </c>
      <c r="O20" s="86">
        <v>1.997955099242146</v>
      </c>
      <c r="P20" s="86">
        <v>1.997955099242146</v>
      </c>
      <c r="Q20" s="86">
        <v>1.997955099242146</v>
      </c>
      <c r="R20" s="86">
        <v>1.997955099242146</v>
      </c>
      <c r="S20" s="86">
        <v>1.997955099242146</v>
      </c>
      <c r="T20" s="86">
        <v>1.997955099242146</v>
      </c>
      <c r="U20" s="86">
        <v>1.997955099242146</v>
      </c>
      <c r="V20" s="86">
        <v>1.997955099242146</v>
      </c>
      <c r="W20" s="86">
        <v>1.997955099242146</v>
      </c>
      <c r="X20" s="86">
        <v>1.997955099242146</v>
      </c>
      <c r="Y20" s="86">
        <v>1.997955099242146</v>
      </c>
      <c r="Z20" s="86">
        <v>1.997955099242146</v>
      </c>
      <c r="AA20" s="86">
        <v>1.997955099242146</v>
      </c>
      <c r="AB20" s="86">
        <v>1.997955099242146</v>
      </c>
      <c r="AC20" s="86">
        <v>1.997955099242146</v>
      </c>
      <c r="AD20" s="86">
        <v>1.997955099242146</v>
      </c>
      <c r="AE20" s="86">
        <v>1.997955099242146</v>
      </c>
      <c r="AF20" s="86">
        <v>1.997955099242146</v>
      </c>
      <c r="AG20" s="87">
        <v>1.997955099242146</v>
      </c>
      <c r="AH20" s="87">
        <v>1.997955099242146</v>
      </c>
      <c r="AI20" s="87">
        <v>1.997955099242146</v>
      </c>
      <c r="AJ20" s="87">
        <v>1.997955099242146</v>
      </c>
      <c r="AK20" s="87">
        <v>1.997955099242146</v>
      </c>
      <c r="AL20" s="87">
        <v>1.997955099242146</v>
      </c>
      <c r="AM20" s="87">
        <v>1.997955099242146</v>
      </c>
      <c r="AN20" s="87">
        <v>1.997955099242146</v>
      </c>
      <c r="AO20" s="87">
        <v>1.997955099242146</v>
      </c>
      <c r="AP20" s="87">
        <v>1.997955099242146</v>
      </c>
      <c r="AQ20" s="87">
        <v>1.997955099242146</v>
      </c>
      <c r="AR20" s="87">
        <v>1.997955099242146</v>
      </c>
      <c r="AS20" s="87">
        <v>1.997955099242146</v>
      </c>
      <c r="AT20" s="87">
        <v>1.997955099242146</v>
      </c>
      <c r="AU20" s="87">
        <v>1.997955099242146</v>
      </c>
      <c r="AV20" s="87">
        <v>1.997955099242146</v>
      </c>
      <c r="AW20" s="87">
        <v>1.997955099242146</v>
      </c>
      <c r="AX20" s="87">
        <v>1.997955099242146</v>
      </c>
      <c r="AY20" s="87">
        <v>1.997955099242146</v>
      </c>
      <c r="AZ20" s="87">
        <v>1.997955099242146</v>
      </c>
      <c r="BA20" s="87">
        <v>1.997955099242146</v>
      </c>
      <c r="BB20" s="87">
        <v>1.997955099242146</v>
      </c>
      <c r="BC20" s="87">
        <v>1.997955099242146</v>
      </c>
      <c r="BD20" s="87">
        <v>1.997955099242146</v>
      </c>
      <c r="BE20" s="87">
        <v>1.997955099242146</v>
      </c>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5"/>
    </row>
    <row r="21" spans="2:88" ht="39.6" x14ac:dyDescent="0.25">
      <c r="B21" s="56">
        <v>15</v>
      </c>
      <c r="C21" s="91" t="s">
        <v>286</v>
      </c>
      <c r="D21" s="26" t="s">
        <v>287</v>
      </c>
      <c r="E21" s="26" t="s">
        <v>288</v>
      </c>
      <c r="F21" s="26">
        <v>0</v>
      </c>
      <c r="G21" s="36"/>
      <c r="H21" s="88">
        <v>0.92485522327986414</v>
      </c>
      <c r="I21" s="88">
        <v>0.92575723423514034</v>
      </c>
      <c r="J21" s="88">
        <v>0.92680253445789362</v>
      </c>
      <c r="K21" s="88">
        <v>0.92787016733145267</v>
      </c>
      <c r="L21" s="88">
        <v>0.92892847758357699</v>
      </c>
      <c r="M21" s="88">
        <v>0.92912957256796735</v>
      </c>
      <c r="N21" s="88">
        <v>0.9293782633595149</v>
      </c>
      <c r="O21" s="88">
        <v>0.92960986481955066</v>
      </c>
      <c r="P21" s="88">
        <v>0.92985493351175874</v>
      </c>
      <c r="Q21" s="88">
        <v>0.93009498850886585</v>
      </c>
      <c r="R21" s="88">
        <v>0.93034150688097716</v>
      </c>
      <c r="S21" s="88">
        <v>0.9305837978981728</v>
      </c>
      <c r="T21" s="88">
        <v>0.93085434327973204</v>
      </c>
      <c r="U21" s="88">
        <v>0.93109216199826528</v>
      </c>
      <c r="V21" s="88">
        <v>0.93131709794041651</v>
      </c>
      <c r="W21" s="88">
        <v>0.93154671800945865</v>
      </c>
      <c r="X21" s="88">
        <v>0.93177037251578654</v>
      </c>
      <c r="Y21" s="88">
        <v>0.93198830887702422</v>
      </c>
      <c r="Z21" s="88">
        <v>0.93219376957022726</v>
      </c>
      <c r="AA21" s="88">
        <v>0.93241879052812993</v>
      </c>
      <c r="AB21" s="88">
        <v>0.93262694594387241</v>
      </c>
      <c r="AC21" s="88">
        <v>0.93284268285351746</v>
      </c>
      <c r="AD21" s="88">
        <v>0.93304498413946946</v>
      </c>
      <c r="AE21" s="88">
        <v>0.93325304106634333</v>
      </c>
      <c r="AF21" s="88">
        <v>0.93345776619503174</v>
      </c>
      <c r="AG21" s="89">
        <v>0.93365636929279994</v>
      </c>
      <c r="AH21" s="89">
        <v>0.9338534210711319</v>
      </c>
      <c r="AI21" s="89">
        <v>0.93404892937641826</v>
      </c>
      <c r="AJ21" s="89">
        <v>0.93424290199948834</v>
      </c>
      <c r="AK21" s="89">
        <v>0.93443534667591654</v>
      </c>
      <c r="AL21" s="89">
        <v>0.93462627108632645</v>
      </c>
      <c r="AM21" s="89">
        <v>0.93481568285669048</v>
      </c>
      <c r="AN21" s="89">
        <v>0.93500358955863139</v>
      </c>
      <c r="AO21" s="89">
        <v>0.93518999870971831</v>
      </c>
      <c r="AP21" s="89">
        <v>0.93537491777376269</v>
      </c>
      <c r="AQ21" s="89">
        <v>0.93555835416111177</v>
      </c>
      <c r="AR21" s="89">
        <v>0.93574031522893986</v>
      </c>
      <c r="AS21" s="89">
        <v>0.93592080828153768</v>
      </c>
      <c r="AT21" s="89">
        <v>0.93609984057059992</v>
      </c>
      <c r="AU21" s="89">
        <v>0.93627741929551089</v>
      </c>
      <c r="AV21" s="89">
        <v>0.93645355160362731</v>
      </c>
      <c r="AW21" s="89">
        <v>0.93662824459056127</v>
      </c>
      <c r="AX21" s="89">
        <v>0.93680150530045836</v>
      </c>
      <c r="AY21" s="89">
        <v>0.93697334072627647</v>
      </c>
      <c r="AZ21" s="89">
        <v>0.93714375781006132</v>
      </c>
      <c r="BA21" s="89">
        <v>0.93731276344322034</v>
      </c>
      <c r="BB21" s="89">
        <v>0.93748036446679484</v>
      </c>
      <c r="BC21" s="89">
        <v>0.93764656767172994</v>
      </c>
      <c r="BD21" s="89">
        <v>0.93781137979914331</v>
      </c>
      <c r="BE21" s="89">
        <v>0.93797480754059137</v>
      </c>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row>
    <row r="22" spans="2:88" x14ac:dyDescent="0.25"/>
    <row r="23" spans="2:88" x14ac:dyDescent="0.25"/>
    <row r="24" spans="2:88" x14ac:dyDescent="0.25"/>
    <row r="25" spans="2:88" x14ac:dyDescent="0.25">
      <c r="B25" s="45" t="s">
        <v>114</v>
      </c>
    </row>
    <row r="26" spans="2:88" x14ac:dyDescent="0.25"/>
    <row r="27" spans="2:88" x14ac:dyDescent="0.25">
      <c r="B27" s="46"/>
      <c r="C27" t="s">
        <v>115</v>
      </c>
    </row>
    <row r="28" spans="2:88" x14ac:dyDescent="0.25"/>
    <row r="29" spans="2:88" x14ac:dyDescent="0.25">
      <c r="B29" s="47"/>
      <c r="C29" t="s">
        <v>116</v>
      </c>
    </row>
    <row r="30" spans="2:88" x14ac:dyDescent="0.25"/>
    <row r="31" spans="2:88" x14ac:dyDescent="0.25"/>
    <row r="32" spans="2:88" x14ac:dyDescent="0.25"/>
    <row r="33" spans="2:9" ht="14.4" x14ac:dyDescent="0.3">
      <c r="B33" s="125" t="s">
        <v>289</v>
      </c>
      <c r="C33" s="126"/>
      <c r="D33" s="126"/>
      <c r="E33" s="126"/>
      <c r="F33" s="126"/>
      <c r="G33" s="126"/>
      <c r="H33" s="126"/>
      <c r="I33" s="127"/>
    </row>
    <row r="34" spans="2:9" x14ac:dyDescent="0.25"/>
    <row r="35" spans="2:9" s="6" customFormat="1" x14ac:dyDescent="0.25">
      <c r="B35" s="48" t="s">
        <v>71</v>
      </c>
      <c r="C35" s="128" t="s">
        <v>119</v>
      </c>
      <c r="D35" s="128"/>
      <c r="E35" s="128"/>
      <c r="F35" s="128"/>
      <c r="G35" s="128"/>
      <c r="H35" s="128"/>
      <c r="I35" s="128"/>
    </row>
    <row r="36" spans="2:9" s="6" customFormat="1" ht="89.7" customHeight="1" x14ac:dyDescent="0.25">
      <c r="B36" s="49">
        <v>1</v>
      </c>
      <c r="C36" s="121" t="s">
        <v>290</v>
      </c>
      <c r="D36" s="108"/>
      <c r="E36" s="108"/>
      <c r="F36" s="108"/>
      <c r="G36" s="108"/>
      <c r="H36" s="108"/>
      <c r="I36" s="108"/>
    </row>
    <row r="37" spans="2:9" s="6" customFormat="1" ht="76.5" customHeight="1" x14ac:dyDescent="0.25">
      <c r="B37" s="49">
        <f>B36+1</f>
        <v>2</v>
      </c>
      <c r="C37" s="109" t="s">
        <v>291</v>
      </c>
      <c r="D37" s="110"/>
      <c r="E37" s="110"/>
      <c r="F37" s="110"/>
      <c r="G37" s="110"/>
      <c r="H37" s="110"/>
      <c r="I37" s="111"/>
    </row>
    <row r="38" spans="2:9" s="6" customFormat="1" ht="58.2" customHeight="1" x14ac:dyDescent="0.25">
      <c r="B38" s="49">
        <f t="shared" ref="B38:B50" si="0">B37+1</f>
        <v>3</v>
      </c>
      <c r="C38" s="109" t="s">
        <v>292</v>
      </c>
      <c r="D38" s="110"/>
      <c r="E38" s="110"/>
      <c r="F38" s="110"/>
      <c r="G38" s="110"/>
      <c r="H38" s="110"/>
      <c r="I38" s="111"/>
    </row>
    <row r="39" spans="2:9" s="6" customFormat="1" ht="73.2" customHeight="1" x14ac:dyDescent="0.25">
      <c r="B39" s="49">
        <f t="shared" si="0"/>
        <v>4</v>
      </c>
      <c r="C39" s="109" t="s">
        <v>293</v>
      </c>
      <c r="D39" s="110"/>
      <c r="E39" s="110"/>
      <c r="F39" s="110"/>
      <c r="G39" s="110"/>
      <c r="H39" s="110"/>
      <c r="I39" s="111"/>
    </row>
    <row r="40" spans="2:9" s="6" customFormat="1" ht="59.7" customHeight="1" x14ac:dyDescent="0.25">
      <c r="B40" s="49">
        <f t="shared" si="0"/>
        <v>5</v>
      </c>
      <c r="C40" s="109" t="s">
        <v>294</v>
      </c>
      <c r="D40" s="110"/>
      <c r="E40" s="110"/>
      <c r="F40" s="110"/>
      <c r="G40" s="110"/>
      <c r="H40" s="110"/>
      <c r="I40" s="111"/>
    </row>
    <row r="41" spans="2:9" s="6" customFormat="1" ht="52.2" customHeight="1" x14ac:dyDescent="0.25">
      <c r="B41" s="49">
        <f t="shared" si="0"/>
        <v>6</v>
      </c>
      <c r="C41" s="109" t="s">
        <v>295</v>
      </c>
      <c r="D41" s="110"/>
      <c r="E41" s="110"/>
      <c r="F41" s="110"/>
      <c r="G41" s="110"/>
      <c r="H41" s="110"/>
      <c r="I41" s="111"/>
    </row>
    <row r="42" spans="2:9" s="6" customFormat="1" ht="54.45" customHeight="1" x14ac:dyDescent="0.25">
      <c r="B42" s="49">
        <f t="shared" si="0"/>
        <v>7</v>
      </c>
      <c r="C42" s="109" t="s">
        <v>296</v>
      </c>
      <c r="D42" s="110"/>
      <c r="E42" s="110"/>
      <c r="F42" s="110"/>
      <c r="G42" s="110"/>
      <c r="H42" s="110"/>
      <c r="I42" s="111"/>
    </row>
    <row r="43" spans="2:9" s="6" customFormat="1" ht="67.2" customHeight="1" x14ac:dyDescent="0.25">
      <c r="B43" s="49">
        <f t="shared" si="0"/>
        <v>8</v>
      </c>
      <c r="C43" s="109" t="s">
        <v>297</v>
      </c>
      <c r="D43" s="110"/>
      <c r="E43" s="110"/>
      <c r="F43" s="110"/>
      <c r="G43" s="110"/>
      <c r="H43" s="110"/>
      <c r="I43" s="111"/>
    </row>
    <row r="44" spans="2:9" s="6" customFormat="1" ht="67.2" customHeight="1" x14ac:dyDescent="0.25">
      <c r="B44" s="49">
        <f t="shared" si="0"/>
        <v>9</v>
      </c>
      <c r="C44" s="109" t="s">
        <v>298</v>
      </c>
      <c r="D44" s="110"/>
      <c r="E44" s="110"/>
      <c r="F44" s="110"/>
      <c r="G44" s="110"/>
      <c r="H44" s="110"/>
      <c r="I44" s="111"/>
    </row>
    <row r="45" spans="2:9" s="6" customFormat="1" ht="56.7" customHeight="1" x14ac:dyDescent="0.25">
      <c r="B45" s="49">
        <f t="shared" si="0"/>
        <v>10</v>
      </c>
      <c r="C45" s="109" t="s">
        <v>299</v>
      </c>
      <c r="D45" s="110"/>
      <c r="E45" s="110"/>
      <c r="F45" s="110"/>
      <c r="G45" s="110"/>
      <c r="H45" s="110"/>
      <c r="I45" s="111"/>
    </row>
    <row r="46" spans="2:9" s="6" customFormat="1" ht="94.95" customHeight="1" x14ac:dyDescent="0.25">
      <c r="B46" s="49">
        <f t="shared" si="0"/>
        <v>11</v>
      </c>
      <c r="C46" s="109" t="s">
        <v>300</v>
      </c>
      <c r="D46" s="110"/>
      <c r="E46" s="110"/>
      <c r="F46" s="110"/>
      <c r="G46" s="110"/>
      <c r="H46" s="110"/>
      <c r="I46" s="111"/>
    </row>
    <row r="47" spans="2:9" s="6" customFormat="1" ht="47.7" customHeight="1" x14ac:dyDescent="0.25">
      <c r="B47" s="49">
        <f t="shared" si="0"/>
        <v>12</v>
      </c>
      <c r="C47" s="109" t="s">
        <v>301</v>
      </c>
      <c r="D47" s="110"/>
      <c r="E47" s="110"/>
      <c r="F47" s="110"/>
      <c r="G47" s="110"/>
      <c r="H47" s="110"/>
      <c r="I47" s="111"/>
    </row>
    <row r="48" spans="2:9" s="6" customFormat="1" ht="46.95" customHeight="1" x14ac:dyDescent="0.25">
      <c r="B48" s="49">
        <f t="shared" si="0"/>
        <v>13</v>
      </c>
      <c r="C48" s="109" t="s">
        <v>302</v>
      </c>
      <c r="D48" s="110"/>
      <c r="E48" s="110"/>
      <c r="F48" s="110"/>
      <c r="G48" s="110"/>
      <c r="H48" s="110"/>
      <c r="I48" s="111"/>
    </row>
    <row r="49" spans="2:9" s="6" customFormat="1" ht="31.2" customHeight="1" x14ac:dyDescent="0.25">
      <c r="B49" s="49">
        <f t="shared" si="0"/>
        <v>14</v>
      </c>
      <c r="C49" s="109" t="s">
        <v>303</v>
      </c>
      <c r="D49" s="110"/>
      <c r="E49" s="110"/>
      <c r="F49" s="110"/>
      <c r="G49" s="110"/>
      <c r="H49" s="110"/>
      <c r="I49" s="111"/>
    </row>
    <row r="50" spans="2:9" s="6" customFormat="1" ht="48.45" customHeight="1" x14ac:dyDescent="0.25">
      <c r="B50" s="49">
        <f t="shared" si="0"/>
        <v>15</v>
      </c>
      <c r="C50" s="109" t="s">
        <v>304</v>
      </c>
      <c r="D50" s="110"/>
      <c r="E50" s="110"/>
      <c r="F50" s="110"/>
      <c r="G50" s="110"/>
      <c r="H50" s="110"/>
      <c r="I50" s="111"/>
    </row>
    <row r="51" spans="2:9" s="6" customFormat="1" ht="13.2" x14ac:dyDescent="0.25"/>
    <row r="52" spans="2:9" s="6" customFormat="1" ht="13.2" x14ac:dyDescent="0.25"/>
    <row r="53" spans="2:9" s="6" customFormat="1" ht="13.2" x14ac:dyDescent="0.25"/>
    <row r="54" spans="2:9" s="6" customFormat="1" ht="13.2" x14ac:dyDescent="0.25"/>
    <row r="55" spans="2:9" x14ac:dyDescent="0.25"/>
    <row r="56" spans="2:9" x14ac:dyDescent="0.25"/>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sheetData>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K8" sqref="K8"/>
    </sheetView>
  </sheetViews>
  <sheetFormatPr defaultColWidth="0" defaultRowHeight="13.8" zeroHeight="1" x14ac:dyDescent="0.25"/>
  <cols>
    <col min="1" max="1" width="2.39843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6384" width="8.69921875" hidden="1"/>
  </cols>
  <sheetData>
    <row r="1" spans="1:88" ht="22.5" customHeight="1" x14ac:dyDescent="0.25">
      <c r="B1" s="107" t="s">
        <v>305</v>
      </c>
      <c r="C1" s="107"/>
      <c r="D1" s="107"/>
      <c r="E1" s="107"/>
      <c r="F1" s="107"/>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2" t="s">
        <v>3</v>
      </c>
      <c r="C3" s="113"/>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90" t="s">
        <v>6</v>
      </c>
      <c r="C4" s="90"/>
      <c r="D4" s="129" t="str">
        <f>'Cover sheet'!C6</f>
        <v>Isle of Wight</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3" t="s">
        <v>151</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4" t="s">
        <v>152</v>
      </c>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row>
    <row r="6" spans="1:88" ht="14.4" thickBot="1" x14ac:dyDescent="0.3">
      <c r="B6" s="55" t="s">
        <v>71</v>
      </c>
      <c r="C6" s="17" t="s">
        <v>153</v>
      </c>
      <c r="D6" s="18" t="s">
        <v>73</v>
      </c>
      <c r="E6" s="18" t="s">
        <v>74</v>
      </c>
      <c r="F6" s="75" t="s">
        <v>75</v>
      </c>
      <c r="G6" s="36"/>
      <c r="H6" s="18" t="s">
        <v>105</v>
      </c>
      <c r="I6" s="18" t="s">
        <v>154</v>
      </c>
      <c r="J6" s="18" t="s">
        <v>155</v>
      </c>
      <c r="K6" s="18" t="s">
        <v>156</v>
      </c>
      <c r="L6" s="18" t="s">
        <v>157</v>
      </c>
      <c r="M6" s="18" t="s">
        <v>158</v>
      </c>
      <c r="N6" s="18" t="s">
        <v>159</v>
      </c>
      <c r="O6" s="18" t="s">
        <v>160</v>
      </c>
      <c r="P6" s="18" t="s">
        <v>161</v>
      </c>
      <c r="Q6" s="18" t="s">
        <v>162</v>
      </c>
      <c r="R6" s="18" t="s">
        <v>163</v>
      </c>
      <c r="S6" s="18" t="s">
        <v>164</v>
      </c>
      <c r="T6" s="18" t="s">
        <v>165</v>
      </c>
      <c r="U6" s="18" t="s">
        <v>166</v>
      </c>
      <c r="V6" s="18" t="s">
        <v>167</v>
      </c>
      <c r="W6" s="18" t="s">
        <v>168</v>
      </c>
      <c r="X6" s="18" t="s">
        <v>169</v>
      </c>
      <c r="Y6" s="18" t="s">
        <v>170</v>
      </c>
      <c r="Z6" s="18" t="s">
        <v>171</v>
      </c>
      <c r="AA6" s="18" t="s">
        <v>172</v>
      </c>
      <c r="AB6" s="18" t="s">
        <v>173</v>
      </c>
      <c r="AC6" s="18" t="s">
        <v>174</v>
      </c>
      <c r="AD6" s="18" t="s">
        <v>175</v>
      </c>
      <c r="AE6" s="18" t="s">
        <v>176</v>
      </c>
      <c r="AF6" s="18" t="s">
        <v>177</v>
      </c>
      <c r="AG6" s="18" t="s">
        <v>178</v>
      </c>
      <c r="AH6" s="18" t="s">
        <v>179</v>
      </c>
      <c r="AI6" s="18" t="s">
        <v>180</v>
      </c>
      <c r="AJ6" s="18" t="s">
        <v>181</v>
      </c>
      <c r="AK6" s="18" t="s">
        <v>182</v>
      </c>
      <c r="AL6" s="18" t="s">
        <v>183</v>
      </c>
      <c r="AM6" s="18" t="s">
        <v>184</v>
      </c>
      <c r="AN6" s="18" t="s">
        <v>185</v>
      </c>
      <c r="AO6" s="18" t="s">
        <v>186</v>
      </c>
      <c r="AP6" s="18" t="s">
        <v>187</v>
      </c>
      <c r="AQ6" s="18" t="s">
        <v>188</v>
      </c>
      <c r="AR6" s="18" t="s">
        <v>189</v>
      </c>
      <c r="AS6" s="18" t="s">
        <v>190</v>
      </c>
      <c r="AT6" s="18" t="s">
        <v>191</v>
      </c>
      <c r="AU6" s="18" t="s">
        <v>192</v>
      </c>
      <c r="AV6" s="18" t="s">
        <v>193</v>
      </c>
      <c r="AW6" s="18" t="s">
        <v>194</v>
      </c>
      <c r="AX6" s="18" t="s">
        <v>195</v>
      </c>
      <c r="AY6" s="18" t="s">
        <v>196</v>
      </c>
      <c r="AZ6" s="18" t="s">
        <v>197</v>
      </c>
      <c r="BA6" s="18" t="s">
        <v>198</v>
      </c>
      <c r="BB6" s="18" t="s">
        <v>199</v>
      </c>
      <c r="BC6" s="18" t="s">
        <v>200</v>
      </c>
      <c r="BD6" s="18" t="s">
        <v>201</v>
      </c>
      <c r="BE6" s="18" t="s">
        <v>202</v>
      </c>
      <c r="BF6" s="18" t="s">
        <v>203</v>
      </c>
      <c r="BG6" s="18" t="s">
        <v>204</v>
      </c>
      <c r="BH6" s="18" t="s">
        <v>205</v>
      </c>
      <c r="BI6" s="18" t="s">
        <v>206</v>
      </c>
      <c r="BJ6" s="18" t="s">
        <v>207</v>
      </c>
      <c r="BK6" s="18" t="s">
        <v>208</v>
      </c>
      <c r="BL6" s="18" t="s">
        <v>209</v>
      </c>
      <c r="BM6" s="18" t="s">
        <v>210</v>
      </c>
      <c r="BN6" s="18" t="s">
        <v>211</v>
      </c>
      <c r="BO6" s="18" t="s">
        <v>212</v>
      </c>
      <c r="BP6" s="18" t="s">
        <v>213</v>
      </c>
      <c r="BQ6" s="18" t="s">
        <v>214</v>
      </c>
      <c r="BR6" s="18" t="s">
        <v>215</v>
      </c>
      <c r="BS6" s="18" t="s">
        <v>216</v>
      </c>
      <c r="BT6" s="18" t="s">
        <v>217</v>
      </c>
      <c r="BU6" s="18" t="s">
        <v>218</v>
      </c>
      <c r="BV6" s="18" t="s">
        <v>219</v>
      </c>
      <c r="BW6" s="18" t="s">
        <v>220</v>
      </c>
      <c r="BX6" s="18" t="s">
        <v>221</v>
      </c>
      <c r="BY6" s="18" t="s">
        <v>222</v>
      </c>
      <c r="BZ6" s="18" t="s">
        <v>223</v>
      </c>
      <c r="CA6" s="18" t="s">
        <v>224</v>
      </c>
      <c r="CB6" s="18" t="s">
        <v>225</v>
      </c>
      <c r="CC6" s="18" t="s">
        <v>226</v>
      </c>
      <c r="CD6" s="18" t="s">
        <v>227</v>
      </c>
      <c r="CE6" s="18" t="s">
        <v>228</v>
      </c>
      <c r="CF6" s="18" t="s">
        <v>229</v>
      </c>
      <c r="CG6" s="18" t="s">
        <v>230</v>
      </c>
      <c r="CH6" s="18" t="s">
        <v>231</v>
      </c>
      <c r="CI6" s="18" t="s">
        <v>232</v>
      </c>
      <c r="CJ6" s="18" t="s">
        <v>233</v>
      </c>
    </row>
    <row r="7" spans="1:88" ht="52.8" x14ac:dyDescent="0.25">
      <c r="B7" s="56">
        <v>1</v>
      </c>
      <c r="C7" s="28" t="s">
        <v>306</v>
      </c>
      <c r="D7" s="29" t="s">
        <v>307</v>
      </c>
      <c r="E7" s="29" t="s">
        <v>102</v>
      </c>
      <c r="F7" s="29">
        <v>2</v>
      </c>
      <c r="G7" s="36"/>
      <c r="H7" s="82">
        <v>29.904363354100362</v>
      </c>
      <c r="I7" s="82">
        <v>29.838620972080903</v>
      </c>
      <c r="J7" s="82">
        <v>29.799088658844603</v>
      </c>
      <c r="K7" s="82">
        <v>29.772828920258373</v>
      </c>
      <c r="L7" s="82">
        <v>29.756878888290576</v>
      </c>
      <c r="M7" s="82">
        <v>29.746875487293302</v>
      </c>
      <c r="N7" s="82">
        <v>29.745808296523965</v>
      </c>
      <c r="O7" s="82">
        <v>29.753118972122522</v>
      </c>
      <c r="P7" s="82">
        <v>29.770771188193123</v>
      </c>
      <c r="Q7" s="82">
        <v>29.790694475253712</v>
      </c>
      <c r="R7" s="82">
        <v>29.818678474335464</v>
      </c>
      <c r="S7" s="82">
        <v>29.846478058178924</v>
      </c>
      <c r="T7" s="82">
        <v>29.882325784140551</v>
      </c>
      <c r="U7" s="82">
        <v>29.921982590366788</v>
      </c>
      <c r="V7" s="82">
        <v>29.967599441146643</v>
      </c>
      <c r="W7" s="82">
        <v>30.01568963252652</v>
      </c>
      <c r="X7" s="82">
        <v>30.066923267658453</v>
      </c>
      <c r="Y7" s="82">
        <v>30.11581492734296</v>
      </c>
      <c r="Z7" s="82">
        <v>30.169378980436029</v>
      </c>
      <c r="AA7" s="82">
        <v>30.226273417926791</v>
      </c>
      <c r="AB7" s="82">
        <v>30.281729273491312</v>
      </c>
      <c r="AC7" s="82">
        <v>30.341322172391493</v>
      </c>
      <c r="AD7" s="82">
        <v>30.399712005281113</v>
      </c>
      <c r="AE7" s="82">
        <v>30.460024323337855</v>
      </c>
      <c r="AF7" s="82">
        <v>30.52277927648425</v>
      </c>
      <c r="AG7" s="83">
        <v>30.585442776092393</v>
      </c>
      <c r="AH7" s="83">
        <v>30.644178881309561</v>
      </c>
      <c r="AI7" s="83">
        <v>30.703544408092526</v>
      </c>
      <c r="AJ7" s="83">
        <v>30.763460266309941</v>
      </c>
      <c r="AK7" s="83">
        <v>30.823855498383786</v>
      </c>
      <c r="AL7" s="83">
        <v>30.884666265889198</v>
      </c>
      <c r="AM7" s="83">
        <v>30.945834975732872</v>
      </c>
      <c r="AN7" s="83">
        <v>31.007309525323073</v>
      </c>
      <c r="AO7" s="83">
        <v>31.069042649321883</v>
      </c>
      <c r="AP7" s="83">
        <v>31.130991353240987</v>
      </c>
      <c r="AQ7" s="83">
        <v>31.193116421387426</v>
      </c>
      <c r="AR7" s="83">
        <v>31.255381988556437</v>
      </c>
      <c r="AS7" s="83">
        <v>31.317755166462142</v>
      </c>
      <c r="AT7" s="83">
        <v>31.380205717241331</v>
      </c>
      <c r="AU7" s="83">
        <v>31.442078715592128</v>
      </c>
      <c r="AV7" s="83">
        <v>31.499518992766372</v>
      </c>
      <c r="AW7" s="83">
        <v>31.556927574140815</v>
      </c>
      <c r="AX7" s="83">
        <v>31.614283114134157</v>
      </c>
      <c r="AY7" s="83">
        <v>31.671565814138098</v>
      </c>
      <c r="AZ7" s="83">
        <v>31.728757270683509</v>
      </c>
      <c r="BA7" s="83">
        <v>31.785840340740346</v>
      </c>
      <c r="BB7" s="83">
        <v>31.842799021949354</v>
      </c>
      <c r="BC7" s="83">
        <v>31.899618345889582</v>
      </c>
      <c r="BD7" s="83">
        <v>31.956284282747777</v>
      </c>
      <c r="BE7" s="83">
        <v>32.012783655978367</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308</v>
      </c>
      <c r="D8" s="26" t="s">
        <v>309</v>
      </c>
      <c r="E8" s="26" t="s">
        <v>102</v>
      </c>
      <c r="F8" s="26">
        <v>2</v>
      </c>
      <c r="G8" s="36"/>
      <c r="H8" s="82">
        <v>22.410187785382533</v>
      </c>
      <c r="I8" s="82">
        <v>22.387718196314168</v>
      </c>
      <c r="J8" s="82">
        <v>22.402909538087165</v>
      </c>
      <c r="K8" s="82">
        <v>22.424587945386058</v>
      </c>
      <c r="L8" s="82">
        <v>22.455618948125377</v>
      </c>
      <c r="M8" s="82">
        <v>22.692263038598426</v>
      </c>
      <c r="N8" s="82">
        <v>22.697323465726811</v>
      </c>
      <c r="O8" s="82">
        <v>13.990788130055767</v>
      </c>
      <c r="P8" s="82">
        <v>14.020698212938305</v>
      </c>
      <c r="Q8" s="82">
        <v>14.046385188520935</v>
      </c>
      <c r="R8" s="82">
        <v>14.043215283544372</v>
      </c>
      <c r="S8" s="82">
        <v>14.039860963329515</v>
      </c>
      <c r="T8" s="82">
        <v>14.044554785232839</v>
      </c>
      <c r="U8" s="82">
        <v>14.053057687400758</v>
      </c>
      <c r="V8" s="82">
        <v>14.067520634122301</v>
      </c>
      <c r="W8" s="82">
        <v>14.095119144891099</v>
      </c>
      <c r="X8" s="82">
        <v>14.125861099411948</v>
      </c>
      <c r="Y8" s="82">
        <v>14.154261078485364</v>
      </c>
      <c r="Z8" s="82">
        <v>14.187333450967357</v>
      </c>
      <c r="AA8" s="82">
        <v>14.223736207847031</v>
      </c>
      <c r="AB8" s="82">
        <v>14.194037320084137</v>
      </c>
      <c r="AC8" s="82">
        <v>14.168475475656889</v>
      </c>
      <c r="AD8" s="82">
        <v>14.141710565219091</v>
      </c>
      <c r="AE8" s="82">
        <v>14.116868139948414</v>
      </c>
      <c r="AF8" s="82">
        <v>14.094468349767387</v>
      </c>
      <c r="AG8" s="83">
        <v>14.103480301734182</v>
      </c>
      <c r="AH8" s="83">
        <v>14.108564859310009</v>
      </c>
      <c r="AI8" s="83">
        <v>14.11427883845163</v>
      </c>
      <c r="AJ8" s="83">
        <v>14.120543149027695</v>
      </c>
      <c r="AK8" s="83">
        <v>14.127286833460202</v>
      </c>
      <c r="AL8" s="83">
        <v>14.136150826321723</v>
      </c>
      <c r="AM8" s="83">
        <v>14.145372761521513</v>
      </c>
      <c r="AN8" s="83">
        <v>14.154900536467826</v>
      </c>
      <c r="AO8" s="83">
        <v>14.164686885822748</v>
      </c>
      <c r="AP8" s="83">
        <v>14.174688815097968</v>
      </c>
      <c r="AQ8" s="83">
        <v>14.178682419033519</v>
      </c>
      <c r="AR8" s="83">
        <v>14.182816521991645</v>
      </c>
      <c r="AS8" s="83">
        <v>14.18705823568647</v>
      </c>
      <c r="AT8" s="83">
        <v>14.191377322254779</v>
      </c>
      <c r="AU8" s="83">
        <v>14.195118856394684</v>
      </c>
      <c r="AV8" s="83">
        <v>14.200474888816339</v>
      </c>
      <c r="AW8" s="83">
        <v>14.205799225438183</v>
      </c>
      <c r="AX8" s="83">
        <v>14.211070520678936</v>
      </c>
      <c r="AY8" s="83">
        <v>14.216268975930282</v>
      </c>
      <c r="AZ8" s="83">
        <v>14.221376187723093</v>
      </c>
      <c r="BA8" s="83">
        <v>14.230556136009367</v>
      </c>
      <c r="BB8" s="83">
        <v>14.239611695447797</v>
      </c>
      <c r="BC8" s="83">
        <v>14.248527897617455</v>
      </c>
      <c r="BD8" s="83">
        <v>14.257290712705084</v>
      </c>
      <c r="BE8" s="83">
        <v>14.265886964165103</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2.8" x14ac:dyDescent="0.25">
      <c r="B9" s="56">
        <f t="shared" ref="B9:B11" si="0">B8+1</f>
        <v>3</v>
      </c>
      <c r="C9" s="91" t="s">
        <v>310</v>
      </c>
      <c r="D9" s="26" t="s">
        <v>311</v>
      </c>
      <c r="E9" s="26" t="s">
        <v>102</v>
      </c>
      <c r="F9" s="26">
        <v>2</v>
      </c>
      <c r="G9" s="36"/>
      <c r="H9" s="82">
        <v>22.410187785382533</v>
      </c>
      <c r="I9" s="82">
        <v>22.387718196314168</v>
      </c>
      <c r="J9" s="82">
        <v>22.402909538087165</v>
      </c>
      <c r="K9" s="82">
        <v>22.424587945386058</v>
      </c>
      <c r="L9" s="82">
        <v>22.455618948125377</v>
      </c>
      <c r="M9" s="82">
        <v>22.692263038598426</v>
      </c>
      <c r="N9" s="82">
        <v>22.697323465726811</v>
      </c>
      <c r="O9" s="82">
        <v>13.990788130055767</v>
      </c>
      <c r="P9" s="82">
        <v>14.020698212938305</v>
      </c>
      <c r="Q9" s="82">
        <v>14.046385188520935</v>
      </c>
      <c r="R9" s="82">
        <v>14.043215283544372</v>
      </c>
      <c r="S9" s="82">
        <v>14.039860963329515</v>
      </c>
      <c r="T9" s="82">
        <v>14.044554785232839</v>
      </c>
      <c r="U9" s="82">
        <v>14.053057687400758</v>
      </c>
      <c r="V9" s="82">
        <v>14.067520634122301</v>
      </c>
      <c r="W9" s="82">
        <v>14.095119144891099</v>
      </c>
      <c r="X9" s="82">
        <v>14.125861099411948</v>
      </c>
      <c r="Y9" s="82">
        <v>14.154261078485364</v>
      </c>
      <c r="Z9" s="82">
        <v>14.187333450967357</v>
      </c>
      <c r="AA9" s="82">
        <v>14.223736207847031</v>
      </c>
      <c r="AB9" s="82">
        <v>14.194037320084137</v>
      </c>
      <c r="AC9" s="82">
        <v>14.168475475656889</v>
      </c>
      <c r="AD9" s="82">
        <v>14.141710565219091</v>
      </c>
      <c r="AE9" s="82">
        <v>14.116868139948414</v>
      </c>
      <c r="AF9" s="82">
        <v>14.094468349767387</v>
      </c>
      <c r="AG9" s="83">
        <v>14.103480301734182</v>
      </c>
      <c r="AH9" s="83">
        <v>14.108564859310009</v>
      </c>
      <c r="AI9" s="83">
        <v>14.11427883845163</v>
      </c>
      <c r="AJ9" s="83">
        <v>14.120543149027695</v>
      </c>
      <c r="AK9" s="83">
        <v>14.127286833460202</v>
      </c>
      <c r="AL9" s="83">
        <v>14.136150826321723</v>
      </c>
      <c r="AM9" s="83">
        <v>14.145372761521513</v>
      </c>
      <c r="AN9" s="83">
        <v>14.154900536467826</v>
      </c>
      <c r="AO9" s="83">
        <v>14.164686885822748</v>
      </c>
      <c r="AP9" s="83">
        <v>14.174688815097968</v>
      </c>
      <c r="AQ9" s="83">
        <v>14.178682419033519</v>
      </c>
      <c r="AR9" s="83">
        <v>14.182816521991645</v>
      </c>
      <c r="AS9" s="83">
        <v>14.18705823568647</v>
      </c>
      <c r="AT9" s="83">
        <v>14.191377322254779</v>
      </c>
      <c r="AU9" s="83">
        <v>14.195118856394684</v>
      </c>
      <c r="AV9" s="83">
        <v>14.200474888816339</v>
      </c>
      <c r="AW9" s="83">
        <v>14.205799225438183</v>
      </c>
      <c r="AX9" s="83">
        <v>14.211070520678936</v>
      </c>
      <c r="AY9" s="83">
        <v>14.216268975930282</v>
      </c>
      <c r="AZ9" s="83">
        <v>14.221376187723093</v>
      </c>
      <c r="BA9" s="83">
        <v>14.230556136009367</v>
      </c>
      <c r="BB9" s="83">
        <v>14.239611695447797</v>
      </c>
      <c r="BC9" s="83">
        <v>14.248527897617455</v>
      </c>
      <c r="BD9" s="83">
        <v>14.257290712705084</v>
      </c>
      <c r="BE9" s="83">
        <v>14.265886964165103</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52.8" x14ac:dyDescent="0.25">
      <c r="B10" s="56">
        <f t="shared" si="0"/>
        <v>4</v>
      </c>
      <c r="C10" s="91" t="s">
        <v>312</v>
      </c>
      <c r="D10" s="26" t="s">
        <v>313</v>
      </c>
      <c r="E10" s="26" t="s">
        <v>102</v>
      </c>
      <c r="F10" s="26">
        <v>2</v>
      </c>
      <c r="G10" s="36"/>
      <c r="H10" s="82">
        <v>0.43470702738685107</v>
      </c>
      <c r="I10" s="82">
        <v>0.43995930392779958</v>
      </c>
      <c r="J10" s="82">
        <v>0.44521158046874798</v>
      </c>
      <c r="K10" s="82">
        <v>0.45046385700969649</v>
      </c>
      <c r="L10" s="82">
        <v>0.455716133550645</v>
      </c>
      <c r="M10" s="82">
        <v>0.45817445997888062</v>
      </c>
      <c r="N10" s="82">
        <v>0.46063278640711613</v>
      </c>
      <c r="O10" s="82">
        <v>0.46309111283535176</v>
      </c>
      <c r="P10" s="82">
        <v>0.46554943926358727</v>
      </c>
      <c r="Q10" s="82">
        <v>0.4680077656918229</v>
      </c>
      <c r="R10" s="82">
        <v>0.47117601560554406</v>
      </c>
      <c r="S10" s="82">
        <v>0.47434426551926523</v>
      </c>
      <c r="T10" s="82">
        <v>0.47751251543298634</v>
      </c>
      <c r="U10" s="82">
        <v>0.48068076534670751</v>
      </c>
      <c r="V10" s="82">
        <v>0.48384901526042867</v>
      </c>
      <c r="W10" s="82">
        <v>0.51030237266509526</v>
      </c>
      <c r="X10" s="82">
        <v>0.53675573006976185</v>
      </c>
      <c r="Y10" s="82">
        <v>0.56320908747442866</v>
      </c>
      <c r="Z10" s="82">
        <v>0.58966244487909525</v>
      </c>
      <c r="AA10" s="82">
        <v>0.61611580228376184</v>
      </c>
      <c r="AB10" s="82">
        <v>0.58791170416390992</v>
      </c>
      <c r="AC10" s="82">
        <v>0.55970760604405778</v>
      </c>
      <c r="AD10" s="82">
        <v>0.53150350792420586</v>
      </c>
      <c r="AE10" s="82">
        <v>0.50329940980435373</v>
      </c>
      <c r="AF10" s="82">
        <v>0.47509531168450181</v>
      </c>
      <c r="AG10" s="83">
        <v>0.47897128213714174</v>
      </c>
      <c r="AH10" s="83">
        <v>0.48284725258978156</v>
      </c>
      <c r="AI10" s="83">
        <v>0.48672322304242144</v>
      </c>
      <c r="AJ10" s="83">
        <v>0.49059919349506126</v>
      </c>
      <c r="AK10" s="83">
        <v>0.49447516394770119</v>
      </c>
      <c r="AL10" s="83">
        <v>0.49581796150773982</v>
      </c>
      <c r="AM10" s="83">
        <v>0.49716075906777851</v>
      </c>
      <c r="AN10" s="83">
        <v>0.49850355662781703</v>
      </c>
      <c r="AO10" s="83">
        <v>0.49984635418785572</v>
      </c>
      <c r="AP10" s="83">
        <v>0.50118915174789436</v>
      </c>
      <c r="AQ10" s="83">
        <v>0.50237790651002279</v>
      </c>
      <c r="AR10" s="83">
        <v>0.50356666127215133</v>
      </c>
      <c r="AS10" s="83">
        <v>0.50475541603427987</v>
      </c>
      <c r="AT10" s="83">
        <v>0.5059441707964083</v>
      </c>
      <c r="AU10" s="83">
        <v>0.50713292555853684</v>
      </c>
      <c r="AV10" s="83">
        <v>0.50515634623166084</v>
      </c>
      <c r="AW10" s="83">
        <v>0.50317976690478472</v>
      </c>
      <c r="AX10" s="83">
        <v>0.50120318757790872</v>
      </c>
      <c r="AY10" s="83">
        <v>0.49922660825103266</v>
      </c>
      <c r="AZ10" s="83">
        <v>0.4972500289241566</v>
      </c>
      <c r="BA10" s="83">
        <v>0.50083726811563745</v>
      </c>
      <c r="BB10" s="83">
        <v>0.50442450730711819</v>
      </c>
      <c r="BC10" s="83">
        <v>0.50801174649859882</v>
      </c>
      <c r="BD10" s="83">
        <v>0.51159898569007956</v>
      </c>
      <c r="BE10" s="83">
        <v>0.51518622488156041</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52.8" x14ac:dyDescent="0.25">
      <c r="B11" s="56">
        <f t="shared" si="0"/>
        <v>5</v>
      </c>
      <c r="C11" s="91" t="s">
        <v>314</v>
      </c>
      <c r="D11" s="26" t="s">
        <v>315</v>
      </c>
      <c r="E11" s="26" t="s">
        <v>102</v>
      </c>
      <c r="F11" s="26">
        <v>2</v>
      </c>
      <c r="G11" s="36"/>
      <c r="H11" s="84">
        <v>-7.92888259610468</v>
      </c>
      <c r="I11" s="84">
        <v>-7.8908620796945348</v>
      </c>
      <c r="J11" s="84">
        <v>-7.8413907012261861</v>
      </c>
      <c r="K11" s="84">
        <v>-7.7987048318820111</v>
      </c>
      <c r="L11" s="84">
        <v>-7.756976073715844</v>
      </c>
      <c r="M11" s="84">
        <v>-7.512786908673756</v>
      </c>
      <c r="N11" s="84">
        <v>-7.5091176172042697</v>
      </c>
      <c r="O11" s="84">
        <v>-16.225421954902107</v>
      </c>
      <c r="P11" s="84">
        <v>-16.215622414518407</v>
      </c>
      <c r="Q11" s="84">
        <v>-16.212317052424602</v>
      </c>
      <c r="R11" s="84">
        <v>-16.246639206396637</v>
      </c>
      <c r="S11" s="84">
        <v>-16.280961360368675</v>
      </c>
      <c r="T11" s="84">
        <v>-16.315283514340699</v>
      </c>
      <c r="U11" s="84">
        <v>-16.349605668312737</v>
      </c>
      <c r="V11" s="84">
        <v>-16.383927822284768</v>
      </c>
      <c r="W11" s="84">
        <v>-16.430872860300518</v>
      </c>
      <c r="X11" s="84">
        <v>-16.477817898316268</v>
      </c>
      <c r="Y11" s="84">
        <v>-16.524762936332024</v>
      </c>
      <c r="Z11" s="84">
        <v>-16.571707974347767</v>
      </c>
      <c r="AA11" s="84">
        <v>-16.61865301236352</v>
      </c>
      <c r="AB11" s="84">
        <v>-16.675603657571084</v>
      </c>
      <c r="AC11" s="84">
        <v>-16.732554302778659</v>
      </c>
      <c r="AD11" s="84">
        <v>-16.789504947986231</v>
      </c>
      <c r="AE11" s="84">
        <v>-16.846455593193792</v>
      </c>
      <c r="AF11" s="84">
        <v>-16.903406238401363</v>
      </c>
      <c r="AG11" s="85">
        <v>-16.960933756495354</v>
      </c>
      <c r="AH11" s="85">
        <v>-17.018461274589331</v>
      </c>
      <c r="AI11" s="85">
        <v>-17.075988792683315</v>
      </c>
      <c r="AJ11" s="85">
        <v>-17.133516310777306</v>
      </c>
      <c r="AK11" s="85">
        <v>-17.191043828871283</v>
      </c>
      <c r="AL11" s="85">
        <v>-17.244333401075217</v>
      </c>
      <c r="AM11" s="85">
        <v>-17.297622973279136</v>
      </c>
      <c r="AN11" s="85">
        <v>-17.350912545483062</v>
      </c>
      <c r="AO11" s="85">
        <v>-17.404202117686989</v>
      </c>
      <c r="AP11" s="85">
        <v>-17.457491689890915</v>
      </c>
      <c r="AQ11" s="85">
        <v>-17.516811908863932</v>
      </c>
      <c r="AR11" s="85">
        <v>-17.576132127836942</v>
      </c>
      <c r="AS11" s="85">
        <v>-17.635452346809949</v>
      </c>
      <c r="AT11" s="85">
        <v>-17.694772565782959</v>
      </c>
      <c r="AU11" s="85">
        <v>-17.754092784755983</v>
      </c>
      <c r="AV11" s="85">
        <v>-17.804200450181693</v>
      </c>
      <c r="AW11" s="85">
        <v>-17.854308115607417</v>
      </c>
      <c r="AX11" s="85">
        <v>-17.90441578103313</v>
      </c>
      <c r="AY11" s="85">
        <v>-17.954523446458847</v>
      </c>
      <c r="AZ11" s="85">
        <v>-18.004631111884571</v>
      </c>
      <c r="BA11" s="85">
        <v>-18.05612147284662</v>
      </c>
      <c r="BB11" s="85">
        <v>-18.107611833808672</v>
      </c>
      <c r="BC11" s="85">
        <v>-18.159102194770728</v>
      </c>
      <c r="BD11" s="85">
        <v>-18.210592555732774</v>
      </c>
      <c r="BE11" s="85">
        <v>-18.262082916694823</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ht="13.95" customHeight="1" x14ac:dyDescent="0.25"/>
    <row r="13" spans="1:88" ht="13.95" customHeight="1" x14ac:dyDescent="0.25"/>
    <row r="14" spans="1:88" ht="13.95" customHeight="1" x14ac:dyDescent="0.25"/>
    <row r="15" spans="1:88" ht="13.95" customHeight="1" x14ac:dyDescent="0.25">
      <c r="B15" s="45" t="s">
        <v>114</v>
      </c>
    </row>
    <row r="16" spans="1:88" ht="13.95" customHeight="1" x14ac:dyDescent="0.25"/>
    <row r="17" spans="2:9" ht="13.95" customHeight="1" x14ac:dyDescent="0.25">
      <c r="B17" s="46"/>
      <c r="C17" t="s">
        <v>115</v>
      </c>
    </row>
    <row r="18" spans="2:9" ht="13.95" customHeight="1" x14ac:dyDescent="0.25"/>
    <row r="19" spans="2:9" ht="13.95" customHeight="1" x14ac:dyDescent="0.25">
      <c r="B19" s="47"/>
      <c r="C19" t="s">
        <v>116</v>
      </c>
    </row>
    <row r="20" spans="2:9" ht="13.95" customHeight="1" x14ac:dyDescent="0.25"/>
    <row r="21" spans="2:9" ht="13.95" customHeight="1" x14ac:dyDescent="0.25"/>
    <row r="22" spans="2:9" ht="13.95" customHeight="1" x14ac:dyDescent="0.25"/>
    <row r="23" spans="2:9" ht="13.95" customHeight="1" x14ac:dyDescent="0.3">
      <c r="B23" s="125" t="s">
        <v>316</v>
      </c>
      <c r="C23" s="126"/>
      <c r="D23" s="126"/>
      <c r="E23" s="126"/>
      <c r="F23" s="126"/>
      <c r="G23" s="126"/>
      <c r="H23" s="126"/>
      <c r="I23" s="127"/>
    </row>
    <row r="24" spans="2:9" ht="13.95" customHeight="1" x14ac:dyDescent="0.25"/>
    <row r="25" spans="2:9" s="6" customFormat="1" x14ac:dyDescent="0.25">
      <c r="B25" s="48" t="s">
        <v>71</v>
      </c>
      <c r="C25" s="128" t="s">
        <v>119</v>
      </c>
      <c r="D25" s="128"/>
      <c r="E25" s="128"/>
      <c r="F25" s="128"/>
      <c r="G25" s="128"/>
      <c r="H25" s="128"/>
      <c r="I25" s="128"/>
    </row>
    <row r="26" spans="2:9" s="6" customFormat="1" ht="72.45" customHeight="1" x14ac:dyDescent="0.25">
      <c r="B26" s="49">
        <v>1</v>
      </c>
      <c r="C26" s="121" t="s">
        <v>317</v>
      </c>
      <c r="D26" s="108"/>
      <c r="E26" s="108"/>
      <c r="F26" s="108"/>
      <c r="G26" s="108"/>
      <c r="H26" s="108"/>
      <c r="I26" s="108"/>
    </row>
    <row r="27" spans="2:9" s="6" customFormat="1" ht="54" customHeight="1" x14ac:dyDescent="0.25">
      <c r="B27" s="49">
        <v>2</v>
      </c>
      <c r="C27" s="121" t="s">
        <v>318</v>
      </c>
      <c r="D27" s="108"/>
      <c r="E27" s="108"/>
      <c r="F27" s="108"/>
      <c r="G27" s="108"/>
      <c r="H27" s="108"/>
      <c r="I27" s="108"/>
    </row>
    <row r="28" spans="2:9" s="6" customFormat="1" ht="54" customHeight="1" x14ac:dyDescent="0.25">
      <c r="B28" s="49">
        <v>3</v>
      </c>
      <c r="C28" s="121" t="s">
        <v>319</v>
      </c>
      <c r="D28" s="108"/>
      <c r="E28" s="108"/>
      <c r="F28" s="108"/>
      <c r="G28" s="108"/>
      <c r="H28" s="108"/>
      <c r="I28" s="108"/>
    </row>
    <row r="29" spans="2:9" s="6" customFormat="1" ht="54" customHeight="1" x14ac:dyDescent="0.25">
      <c r="B29" s="49">
        <v>4</v>
      </c>
      <c r="C29" s="121" t="s">
        <v>320</v>
      </c>
      <c r="D29" s="108"/>
      <c r="E29" s="108"/>
      <c r="F29" s="108"/>
      <c r="G29" s="108"/>
      <c r="H29" s="108"/>
      <c r="I29" s="108"/>
    </row>
    <row r="30" spans="2:9" s="6" customFormat="1" ht="54" customHeight="1" x14ac:dyDescent="0.25">
      <c r="B30" s="49">
        <v>5</v>
      </c>
      <c r="C30" s="121" t="s">
        <v>321</v>
      </c>
      <c r="D30" s="108"/>
      <c r="E30" s="108"/>
      <c r="F30" s="108"/>
      <c r="G30" s="108"/>
      <c r="H30" s="108"/>
      <c r="I30" s="108"/>
    </row>
    <row r="31" spans="2:9" ht="54" customHeight="1" x14ac:dyDescent="0.25"/>
    <row r="32" spans="2:9" ht="54" customHeight="1" x14ac:dyDescent="0.25"/>
    <row r="33" ht="54" customHeight="1" x14ac:dyDescent="0.25"/>
    <row r="34" ht="54" customHeight="1" x14ac:dyDescent="0.25"/>
    <row r="35" ht="54" customHeight="1" x14ac:dyDescent="0.25"/>
    <row r="36" ht="54" customHeight="1" x14ac:dyDescent="0.25"/>
    <row r="37" ht="54" customHeight="1" x14ac:dyDescent="0.25"/>
    <row r="38" ht="54" customHeight="1" x14ac:dyDescent="0.25"/>
    <row r="39" ht="54" customHeight="1" x14ac:dyDescent="0.25"/>
    <row r="40" ht="54" customHeight="1" x14ac:dyDescent="0.25"/>
    <row r="41" ht="54" customHeight="1" x14ac:dyDescent="0.25"/>
    <row r="42" ht="54" customHeight="1" x14ac:dyDescent="0.25"/>
    <row r="43" ht="54" customHeight="1" x14ac:dyDescent="0.25"/>
    <row r="44" ht="54" customHeight="1" x14ac:dyDescent="0.25"/>
    <row r="45" ht="54" customHeight="1" x14ac:dyDescent="0.25"/>
    <row r="46" ht="54" customHeight="1" x14ac:dyDescent="0.25"/>
    <row r="47" ht="54" customHeight="1" x14ac:dyDescent="0.25"/>
    <row r="48" x14ac:dyDescent="0.25"/>
    <row r="49" x14ac:dyDescent="0.25"/>
    <row r="50" x14ac:dyDescent="0.25"/>
    <row r="51" x14ac:dyDescent="0.25"/>
    <row r="52" x14ac:dyDescent="0.25"/>
    <row r="53" x14ac:dyDescent="0.25"/>
  </sheetData>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zoomScale="70" zoomScaleNormal="70" workbookViewId="0">
      <selection activeCell="BH13" sqref="BH13"/>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109" width="8.69921875" customWidth="1"/>
    <col min="110" max="16384" width="8.69921875" hidden="1"/>
  </cols>
  <sheetData>
    <row r="1" spans="1:88" ht="24" x14ac:dyDescent="0.25">
      <c r="B1" s="1" t="s">
        <v>322</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2" t="s">
        <v>3</v>
      </c>
      <c r="C3" s="113"/>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2" t="s">
        <v>6</v>
      </c>
      <c r="C4" s="113"/>
      <c r="D4" s="129" t="str">
        <f>'Cover sheet'!C6</f>
        <v>Isle of Wight</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3" t="s">
        <v>151</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4" t="s">
        <v>152</v>
      </c>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row>
    <row r="6" spans="1:88" ht="14.4" thickBot="1" x14ac:dyDescent="0.3">
      <c r="B6" s="55" t="s">
        <v>71</v>
      </c>
      <c r="C6" s="17" t="s">
        <v>153</v>
      </c>
      <c r="D6" s="18" t="s">
        <v>73</v>
      </c>
      <c r="E6" s="18" t="s">
        <v>74</v>
      </c>
      <c r="F6" s="75" t="s">
        <v>75</v>
      </c>
      <c r="G6" s="36"/>
      <c r="H6" s="18" t="s">
        <v>105</v>
      </c>
      <c r="I6" s="18" t="s">
        <v>154</v>
      </c>
      <c r="J6" s="18" t="s">
        <v>155</v>
      </c>
      <c r="K6" s="18" t="s">
        <v>156</v>
      </c>
      <c r="L6" s="18" t="s">
        <v>157</v>
      </c>
      <c r="M6" s="18" t="s">
        <v>158</v>
      </c>
      <c r="N6" s="18" t="s">
        <v>159</v>
      </c>
      <c r="O6" s="18" t="s">
        <v>160</v>
      </c>
      <c r="P6" s="18" t="s">
        <v>161</v>
      </c>
      <c r="Q6" s="18" t="s">
        <v>162</v>
      </c>
      <c r="R6" s="18" t="s">
        <v>163</v>
      </c>
      <c r="S6" s="18" t="s">
        <v>164</v>
      </c>
      <c r="T6" s="18" t="s">
        <v>165</v>
      </c>
      <c r="U6" s="18" t="s">
        <v>166</v>
      </c>
      <c r="V6" s="18" t="s">
        <v>167</v>
      </c>
      <c r="W6" s="18" t="s">
        <v>168</v>
      </c>
      <c r="X6" s="18" t="s">
        <v>169</v>
      </c>
      <c r="Y6" s="18" t="s">
        <v>170</v>
      </c>
      <c r="Z6" s="18" t="s">
        <v>171</v>
      </c>
      <c r="AA6" s="18" t="s">
        <v>172</v>
      </c>
      <c r="AB6" s="18" t="s">
        <v>173</v>
      </c>
      <c r="AC6" s="18" t="s">
        <v>174</v>
      </c>
      <c r="AD6" s="18" t="s">
        <v>175</v>
      </c>
      <c r="AE6" s="18" t="s">
        <v>176</v>
      </c>
      <c r="AF6" s="18" t="s">
        <v>177</v>
      </c>
      <c r="AG6" s="18" t="s">
        <v>178</v>
      </c>
      <c r="AH6" s="18" t="s">
        <v>179</v>
      </c>
      <c r="AI6" s="18" t="s">
        <v>180</v>
      </c>
      <c r="AJ6" s="18" t="s">
        <v>181</v>
      </c>
      <c r="AK6" s="18" t="s">
        <v>182</v>
      </c>
      <c r="AL6" s="18" t="s">
        <v>183</v>
      </c>
      <c r="AM6" s="18" t="s">
        <v>184</v>
      </c>
      <c r="AN6" s="18" t="s">
        <v>185</v>
      </c>
      <c r="AO6" s="18" t="s">
        <v>186</v>
      </c>
      <c r="AP6" s="18" t="s">
        <v>187</v>
      </c>
      <c r="AQ6" s="18" t="s">
        <v>188</v>
      </c>
      <c r="AR6" s="18" t="s">
        <v>189</v>
      </c>
      <c r="AS6" s="18" t="s">
        <v>190</v>
      </c>
      <c r="AT6" s="18" t="s">
        <v>191</v>
      </c>
      <c r="AU6" s="18" t="s">
        <v>192</v>
      </c>
      <c r="AV6" s="18" t="s">
        <v>193</v>
      </c>
      <c r="AW6" s="18" t="s">
        <v>194</v>
      </c>
      <c r="AX6" s="18" t="s">
        <v>195</v>
      </c>
      <c r="AY6" s="18" t="s">
        <v>196</v>
      </c>
      <c r="AZ6" s="18" t="s">
        <v>197</v>
      </c>
      <c r="BA6" s="18" t="s">
        <v>198</v>
      </c>
      <c r="BB6" s="18" t="s">
        <v>199</v>
      </c>
      <c r="BC6" s="18" t="s">
        <v>200</v>
      </c>
      <c r="BD6" s="18" t="s">
        <v>201</v>
      </c>
      <c r="BE6" s="18" t="s">
        <v>202</v>
      </c>
      <c r="BF6" s="18" t="s">
        <v>203</v>
      </c>
      <c r="BG6" s="18" t="s">
        <v>204</v>
      </c>
      <c r="BH6" s="18" t="s">
        <v>205</v>
      </c>
      <c r="BI6" s="18" t="s">
        <v>206</v>
      </c>
      <c r="BJ6" s="18" t="s">
        <v>207</v>
      </c>
      <c r="BK6" s="18" t="s">
        <v>208</v>
      </c>
      <c r="BL6" s="18" t="s">
        <v>209</v>
      </c>
      <c r="BM6" s="18" t="s">
        <v>210</v>
      </c>
      <c r="BN6" s="18" t="s">
        <v>211</v>
      </c>
      <c r="BO6" s="18" t="s">
        <v>212</v>
      </c>
      <c r="BP6" s="18" t="s">
        <v>213</v>
      </c>
      <c r="BQ6" s="18" t="s">
        <v>214</v>
      </c>
      <c r="BR6" s="18" t="s">
        <v>215</v>
      </c>
      <c r="BS6" s="18" t="s">
        <v>216</v>
      </c>
      <c r="BT6" s="18" t="s">
        <v>217</v>
      </c>
      <c r="BU6" s="18" t="s">
        <v>218</v>
      </c>
      <c r="BV6" s="18" t="s">
        <v>219</v>
      </c>
      <c r="BW6" s="18" t="s">
        <v>220</v>
      </c>
      <c r="BX6" s="18" t="s">
        <v>221</v>
      </c>
      <c r="BY6" s="18" t="s">
        <v>222</v>
      </c>
      <c r="BZ6" s="18" t="s">
        <v>223</v>
      </c>
      <c r="CA6" s="18" t="s">
        <v>224</v>
      </c>
      <c r="CB6" s="18" t="s">
        <v>225</v>
      </c>
      <c r="CC6" s="18" t="s">
        <v>226</v>
      </c>
      <c r="CD6" s="18" t="s">
        <v>227</v>
      </c>
      <c r="CE6" s="18" t="s">
        <v>228</v>
      </c>
      <c r="CF6" s="18" t="s">
        <v>229</v>
      </c>
      <c r="CG6" s="18" t="s">
        <v>230</v>
      </c>
      <c r="CH6" s="18" t="s">
        <v>231</v>
      </c>
      <c r="CI6" s="18" t="s">
        <v>232</v>
      </c>
      <c r="CJ6" s="18" t="s">
        <v>233</v>
      </c>
    </row>
    <row r="7" spans="1:88" ht="51.75" customHeight="1" x14ac:dyDescent="0.25">
      <c r="B7" s="56">
        <v>1</v>
      </c>
      <c r="C7" s="28" t="s">
        <v>323</v>
      </c>
      <c r="D7" s="29" t="s">
        <v>324</v>
      </c>
      <c r="E7" s="29" t="s">
        <v>102</v>
      </c>
      <c r="F7" s="29">
        <v>2</v>
      </c>
      <c r="G7" s="36"/>
      <c r="H7" s="82">
        <f>'[2]7. FP Supply (RO)'!L$21</f>
        <v>32.306331630760376</v>
      </c>
      <c r="I7" s="82">
        <f>'[2]7. FP Supply (RO)'!M$21</f>
        <v>32.283862041692011</v>
      </c>
      <c r="J7" s="82">
        <f>'[2]7. FP Supply (RO)'!N$21</f>
        <v>26.569053383465008</v>
      </c>
      <c r="K7" s="82">
        <f>'[2]7. FP Supply (RO)'!O$21</f>
        <v>26.590731790763904</v>
      </c>
      <c r="L7" s="82">
        <f>'[2]7. FP Supply (RO)'!P$21</f>
        <v>26.621762793503219</v>
      </c>
      <c r="M7" s="82">
        <f>'[2]7. FP Supply (RO)'!Q$21</f>
        <v>26.607424808777644</v>
      </c>
      <c r="N7" s="82">
        <f>'[2]7. FP Supply (RO)'!R$21</f>
        <v>26.612485235906025</v>
      </c>
      <c r="O7" s="82">
        <f>'[2]7. FP Supply (RO)'!S$21</f>
        <v>26.405949900234983</v>
      </c>
      <c r="P7" s="82">
        <f>'[2]7. FP Supply (RO)'!T$21</f>
        <v>26.43585998311752</v>
      </c>
      <c r="Q7" s="82">
        <f>'[2]7. FP Supply (RO)'!U$21</f>
        <v>26.39784695870015</v>
      </c>
      <c r="R7" s="82">
        <f>'[2]7. FP Supply (RO)'!V$21</f>
        <v>26.394677053723587</v>
      </c>
      <c r="S7" s="82">
        <f>'[2]7. FP Supply (RO)'!W$21</f>
        <v>26.39132273350873</v>
      </c>
      <c r="T7" s="82">
        <f>'[2]7. FP Supply (RO)'!X$21</f>
        <v>26.396016555412054</v>
      </c>
      <c r="U7" s="82">
        <f>'[2]7. FP Supply (RO)'!Y$21</f>
        <v>26.404519457579973</v>
      </c>
      <c r="V7" s="82">
        <f>'[2]7. FP Supply (RO)'!Z$21</f>
        <v>26.418982404301516</v>
      </c>
      <c r="W7" s="82">
        <f>'[2]7. FP Supply (RO)'!AA$21</f>
        <v>26.446580915070314</v>
      </c>
      <c r="X7" s="82">
        <f>'[2]7. FP Supply (RO)'!AB$21</f>
        <v>26.477322869591163</v>
      </c>
      <c r="Y7" s="82">
        <f>'[2]7. FP Supply (RO)'!AC$21</f>
        <v>26.505722848664579</v>
      </c>
      <c r="Z7" s="82">
        <f>'[2]7. FP Supply (RO)'!AD$21</f>
        <v>26.538795221146572</v>
      </c>
      <c r="AA7" s="82">
        <f>'[2]7. FP Supply (RO)'!AE$21</f>
        <v>26.575197978026246</v>
      </c>
      <c r="AB7" s="82">
        <f>'[2]7. FP Supply (RO)'!AF$21</f>
        <v>26.545499090263352</v>
      </c>
      <c r="AC7" s="82">
        <f>'[2]7. FP Supply (RO)'!AG$21</f>
        <v>26.519937245836104</v>
      </c>
      <c r="AD7" s="82">
        <f>'[2]7. FP Supply (RO)'!AH$21</f>
        <v>26.493172335398306</v>
      </c>
      <c r="AE7" s="82">
        <f>'[2]7. FP Supply (RO)'!AI$21</f>
        <v>26.468329910127629</v>
      </c>
      <c r="AF7" s="82">
        <f>'[2]7. FP Supply (RO)'!AJ$21</f>
        <v>26.445930119946603</v>
      </c>
      <c r="AG7" s="85">
        <f>'[2]7. FP Supply (RO)'!AK$21</f>
        <v>26.454942071913397</v>
      </c>
      <c r="AH7" s="85">
        <f>'[2]7. FP Supply (RO)'!AL$21</f>
        <v>26.460026629489224</v>
      </c>
      <c r="AI7" s="85">
        <f>'[2]7. FP Supply (RO)'!AM$21</f>
        <v>26.465740608630846</v>
      </c>
      <c r="AJ7" s="85">
        <f>'[2]7. FP Supply (RO)'!AN$21</f>
        <v>26.47200491920691</v>
      </c>
      <c r="AK7" s="85">
        <f>'[2]7. FP Supply (RO)'!AO$21</f>
        <v>26.478748603639417</v>
      </c>
      <c r="AL7" s="85">
        <f>'[2]7. FP Supply (RO)'!AP$21</f>
        <v>26.487612596500938</v>
      </c>
      <c r="AM7" s="85">
        <f>'[2]7. FP Supply (RO)'!AQ$21</f>
        <v>26.496834531700728</v>
      </c>
      <c r="AN7" s="85">
        <f>'[2]7. FP Supply (RO)'!AR$21</f>
        <v>26.506362306647041</v>
      </c>
      <c r="AO7" s="85">
        <f>'[2]7. FP Supply (RO)'!AS$21</f>
        <v>26.516148656001963</v>
      </c>
      <c r="AP7" s="85">
        <f>'[2]7. FP Supply (RO)'!AT$21</f>
        <v>26.526150585277183</v>
      </c>
      <c r="AQ7" s="85">
        <f>'[2]7. FP Supply (RO)'!AU$21</f>
        <v>26.530144189212734</v>
      </c>
      <c r="AR7" s="85">
        <f>'[2]7. FP Supply (RO)'!AV$21</f>
        <v>26.53427829217086</v>
      </c>
      <c r="AS7" s="85">
        <f>'[2]7. FP Supply (RO)'!AW$21</f>
        <v>26.538520005865685</v>
      </c>
      <c r="AT7" s="85">
        <f>'[2]7. FP Supply (RO)'!AX$21</f>
        <v>26.542839092433994</v>
      </c>
      <c r="AU7" s="85">
        <f>'[2]7. FP Supply (RO)'!AY$21</f>
        <v>26.546580626573899</v>
      </c>
      <c r="AV7" s="85">
        <f>'[2]7. FP Supply (RO)'!AZ$21</f>
        <v>26.551936658995555</v>
      </c>
      <c r="AW7" s="85">
        <f>'[2]7. FP Supply (RO)'!BA$21</f>
        <v>26.557260995617398</v>
      </c>
      <c r="AX7" s="85">
        <f>'[2]7. FP Supply (RO)'!BB$21</f>
        <v>26.562532290858151</v>
      </c>
      <c r="AY7" s="85">
        <f>'[2]7. FP Supply (RO)'!BC$21</f>
        <v>26.567730746109497</v>
      </c>
      <c r="AZ7" s="85">
        <f>'[2]7. FP Supply (RO)'!BD$21</f>
        <v>26.572837957902308</v>
      </c>
      <c r="BA7" s="85">
        <f>'[2]7. FP Supply (RO)'!BE$21</f>
        <v>26.582017906188582</v>
      </c>
      <c r="BB7" s="85">
        <f>'[2]7. FP Supply (RO)'!BF$21</f>
        <v>26.591073465627012</v>
      </c>
      <c r="BC7" s="85">
        <f>'[2]7. FP Supply (RO)'!BG$21</f>
        <v>26.59998966779667</v>
      </c>
      <c r="BD7" s="85">
        <f>'[2]7. FP Supply (RO)'!BH$21</f>
        <v>26.608752482884299</v>
      </c>
      <c r="BE7" s="85">
        <f>'[2]7. FP Supply (RO)'!BI$21</f>
        <v>26.617348734344318</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7.45" customHeight="1" x14ac:dyDescent="0.25">
      <c r="B8" s="56">
        <v>2</v>
      </c>
      <c r="C8" s="91" t="s">
        <v>242</v>
      </c>
      <c r="D8" s="26" t="s">
        <v>325</v>
      </c>
      <c r="E8" s="26" t="s">
        <v>102</v>
      </c>
      <c r="F8" s="26">
        <v>2</v>
      </c>
      <c r="G8" s="36"/>
      <c r="H8" s="82">
        <f>'[2]7. FP Supply (RO)'!L$27</f>
        <v>2.42</v>
      </c>
      <c r="I8" s="82">
        <f>'[2]7. FP Supply (RO)'!M$27</f>
        <v>2.42</v>
      </c>
      <c r="J8" s="82">
        <f>'[2]7. FP Supply (RO)'!N$27</f>
        <v>2.42</v>
      </c>
      <c r="K8" s="82">
        <f>'[2]7. FP Supply (RO)'!O$27</f>
        <v>2.42</v>
      </c>
      <c r="L8" s="82">
        <f>'[2]7. FP Supply (RO)'!P$27</f>
        <v>2.42</v>
      </c>
      <c r="M8" s="82">
        <f>'[2]7. FP Supply (RO)'!Q$27</f>
        <v>2.42</v>
      </c>
      <c r="N8" s="82">
        <f>'[2]7. FP Supply (RO)'!R$27</f>
        <v>2.42</v>
      </c>
      <c r="O8" s="82">
        <f>'[2]7. FP Supply (RO)'!S$27</f>
        <v>2.42</v>
      </c>
      <c r="P8" s="82">
        <f>'[2]7. FP Supply (RO)'!T$27</f>
        <v>2.42</v>
      </c>
      <c r="Q8" s="82">
        <f>'[2]7. FP Supply (RO)'!U$27</f>
        <v>2.42</v>
      </c>
      <c r="R8" s="82">
        <f>'[2]7. FP Supply (RO)'!V$27</f>
        <v>2.42</v>
      </c>
      <c r="S8" s="82">
        <f>'[2]7. FP Supply (RO)'!W$27</f>
        <v>2.42</v>
      </c>
      <c r="T8" s="82">
        <f>'[2]7. FP Supply (RO)'!X$27</f>
        <v>2.42</v>
      </c>
      <c r="U8" s="82">
        <f>'[2]7. FP Supply (RO)'!Y$27</f>
        <v>2.42</v>
      </c>
      <c r="V8" s="82">
        <f>'[2]7. FP Supply (RO)'!Z$27</f>
        <v>2.42</v>
      </c>
      <c r="W8" s="82">
        <f>'[2]7. FP Supply (RO)'!AA$27</f>
        <v>2.42</v>
      </c>
      <c r="X8" s="82">
        <f>'[2]7. FP Supply (RO)'!AB$27</f>
        <v>2.42</v>
      </c>
      <c r="Y8" s="82">
        <f>'[2]7. FP Supply (RO)'!AC$27</f>
        <v>2.42</v>
      </c>
      <c r="Z8" s="82">
        <f>'[2]7. FP Supply (RO)'!AD$27</f>
        <v>2.42</v>
      </c>
      <c r="AA8" s="82">
        <f>'[2]7. FP Supply (RO)'!AE$27</f>
        <v>2.42</v>
      </c>
      <c r="AB8" s="82">
        <f>'[2]7. FP Supply (RO)'!AF$27</f>
        <v>2.42</v>
      </c>
      <c r="AC8" s="82">
        <f>'[2]7. FP Supply (RO)'!AG$27</f>
        <v>2.42</v>
      </c>
      <c r="AD8" s="82">
        <f>'[2]7. FP Supply (RO)'!AH$27</f>
        <v>2.42</v>
      </c>
      <c r="AE8" s="82">
        <f>'[2]7. FP Supply (RO)'!AI$27</f>
        <v>2.42</v>
      </c>
      <c r="AF8" s="82">
        <f>'[2]7. FP Supply (RO)'!AJ$27</f>
        <v>2.42</v>
      </c>
      <c r="AG8" s="85">
        <f>'[2]7. FP Supply (RO)'!AK$27</f>
        <v>2.42</v>
      </c>
      <c r="AH8" s="85">
        <f>'[2]7. FP Supply (RO)'!AL$27</f>
        <v>2.42</v>
      </c>
      <c r="AI8" s="85">
        <f>'[2]7. FP Supply (RO)'!AM$27</f>
        <v>2.42</v>
      </c>
      <c r="AJ8" s="85">
        <f>'[2]7. FP Supply (RO)'!AN$27</f>
        <v>2.42</v>
      </c>
      <c r="AK8" s="85">
        <f>'[2]7. FP Supply (RO)'!AO$27</f>
        <v>2.42</v>
      </c>
      <c r="AL8" s="85">
        <f>'[2]7. FP Supply (RO)'!AP$27</f>
        <v>2.42</v>
      </c>
      <c r="AM8" s="85">
        <f>'[2]7. FP Supply (RO)'!AQ$27</f>
        <v>2.42</v>
      </c>
      <c r="AN8" s="85">
        <f>'[2]7. FP Supply (RO)'!AR$27</f>
        <v>2.42</v>
      </c>
      <c r="AO8" s="85">
        <f>'[2]7. FP Supply (RO)'!AS$27</f>
        <v>2.42</v>
      </c>
      <c r="AP8" s="85">
        <f>'[2]7. FP Supply (RO)'!AT$27</f>
        <v>2.42</v>
      </c>
      <c r="AQ8" s="85">
        <f>'[2]7. FP Supply (RO)'!AU$27</f>
        <v>2.42</v>
      </c>
      <c r="AR8" s="85">
        <f>'[2]7. FP Supply (RO)'!AV$27</f>
        <v>2.42</v>
      </c>
      <c r="AS8" s="85">
        <f>'[2]7. FP Supply (RO)'!AW$27</f>
        <v>2.42</v>
      </c>
      <c r="AT8" s="85">
        <f>'[2]7. FP Supply (RO)'!AX$27</f>
        <v>2.42</v>
      </c>
      <c r="AU8" s="85">
        <f>'[2]7. FP Supply (RO)'!AY$27</f>
        <v>2.42</v>
      </c>
      <c r="AV8" s="85">
        <f>'[2]7. FP Supply (RO)'!AZ$27</f>
        <v>2.42</v>
      </c>
      <c r="AW8" s="85">
        <f>'[2]7. FP Supply (RO)'!BA$27</f>
        <v>2.42</v>
      </c>
      <c r="AX8" s="85">
        <f>'[2]7. FP Supply (RO)'!BB$27</f>
        <v>2.42</v>
      </c>
      <c r="AY8" s="85">
        <f>'[2]7. FP Supply (RO)'!BC$27</f>
        <v>2.42</v>
      </c>
      <c r="AZ8" s="85">
        <f>'[2]7. FP Supply (RO)'!BD$27</f>
        <v>2.42</v>
      </c>
      <c r="BA8" s="85">
        <f>'[2]7. FP Supply (RO)'!BE$27</f>
        <v>2.42</v>
      </c>
      <c r="BB8" s="85">
        <f>'[2]7. FP Supply (RO)'!BF$27</f>
        <v>2.42</v>
      </c>
      <c r="BC8" s="85">
        <f>'[2]7. FP Supply (RO)'!BG$27</f>
        <v>2.42</v>
      </c>
      <c r="BD8" s="85">
        <f>'[2]7. FP Supply (RO)'!BH$27</f>
        <v>2.42</v>
      </c>
      <c r="BE8" s="85">
        <f>'[2]7. FP Supply (RO)'!BI$27</f>
        <v>2.42</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9.7" customHeight="1" x14ac:dyDescent="0.25">
      <c r="B9" s="56">
        <v>3</v>
      </c>
      <c r="C9" s="91" t="s">
        <v>244</v>
      </c>
      <c r="D9" s="26" t="s">
        <v>326</v>
      </c>
      <c r="E9" s="26" t="s">
        <v>102</v>
      </c>
      <c r="F9" s="26">
        <v>2</v>
      </c>
      <c r="G9" s="36"/>
      <c r="H9" s="84">
        <f>'[2]7. FP Supply (RO)'!L$28</f>
        <v>1.6824438453778432</v>
      </c>
      <c r="I9" s="84">
        <f>'[2]7. FP Supply (RO)'!M$28</f>
        <v>1.6824438453778432</v>
      </c>
      <c r="J9" s="84">
        <f>'[2]7. FP Supply (RO)'!N$28</f>
        <v>1.6824438453778432</v>
      </c>
      <c r="K9" s="84">
        <f>'[2]7. FP Supply (RO)'!O$28</f>
        <v>1.6824438453778432</v>
      </c>
      <c r="L9" s="84">
        <f>'[2]7. FP Supply (RO)'!P$28</f>
        <v>1.6824438453778432</v>
      </c>
      <c r="M9" s="84">
        <f>'[2]7. FP Supply (RO)'!Q$28</f>
        <v>1.4314617701792152</v>
      </c>
      <c r="N9" s="84">
        <f>'[2]7. FP Supply (RO)'!R$28</f>
        <v>1.4314617701792152</v>
      </c>
      <c r="O9" s="84">
        <f>'[2]7. FP Supply (RO)'!S$28</f>
        <v>1.4314617701792152</v>
      </c>
      <c r="P9" s="84">
        <f>'[2]7. FP Supply (RO)'!T$28</f>
        <v>1.4314617701792152</v>
      </c>
      <c r="Q9" s="84">
        <f>'[2]7. FP Supply (RO)'!U$28</f>
        <v>1.4314617701792152</v>
      </c>
      <c r="R9" s="84">
        <f>'[2]7. FP Supply (RO)'!V$28</f>
        <v>1.4314617701792152</v>
      </c>
      <c r="S9" s="84">
        <f>'[2]7. FP Supply (RO)'!W$28</f>
        <v>1.4314617701792152</v>
      </c>
      <c r="T9" s="84">
        <f>'[2]7. FP Supply (RO)'!X$28</f>
        <v>1.4314617701792152</v>
      </c>
      <c r="U9" s="84">
        <f>'[2]7. FP Supply (RO)'!Y$28</f>
        <v>1.4314617701792152</v>
      </c>
      <c r="V9" s="84">
        <f>'[2]7. FP Supply (RO)'!Z$28</f>
        <v>1.4314617701792152</v>
      </c>
      <c r="W9" s="84">
        <f>'[2]7. FP Supply (RO)'!AA$28</f>
        <v>1.4314617701792152</v>
      </c>
      <c r="X9" s="84">
        <f>'[2]7. FP Supply (RO)'!AB$28</f>
        <v>1.4314617701792152</v>
      </c>
      <c r="Y9" s="84">
        <f>'[2]7. FP Supply (RO)'!AC$28</f>
        <v>1.4314617701792152</v>
      </c>
      <c r="Z9" s="84">
        <f>'[2]7. FP Supply (RO)'!AD$28</f>
        <v>1.4314617701792152</v>
      </c>
      <c r="AA9" s="84">
        <f>'[2]7. FP Supply (RO)'!AE$28</f>
        <v>1.4314617701792152</v>
      </c>
      <c r="AB9" s="84">
        <f>'[2]7. FP Supply (RO)'!AF$28</f>
        <v>1.4314617701792152</v>
      </c>
      <c r="AC9" s="84">
        <f>'[2]7. FP Supply (RO)'!AG$28</f>
        <v>1.4314617701792152</v>
      </c>
      <c r="AD9" s="84">
        <f>'[2]7. FP Supply (RO)'!AH$28</f>
        <v>1.4314617701792152</v>
      </c>
      <c r="AE9" s="84">
        <f>'[2]7. FP Supply (RO)'!AI$28</f>
        <v>1.4314617701792152</v>
      </c>
      <c r="AF9" s="84">
        <f>'[2]7. FP Supply (RO)'!AJ$28</f>
        <v>1.4314617701792152</v>
      </c>
      <c r="AG9" s="85">
        <f>'[2]7. FP Supply (RO)'!AK$28</f>
        <v>1.4314617701792152</v>
      </c>
      <c r="AH9" s="85">
        <f>'[2]7. FP Supply (RO)'!AL$28</f>
        <v>1.4314617701792152</v>
      </c>
      <c r="AI9" s="85">
        <f>'[2]7. FP Supply (RO)'!AM$28</f>
        <v>1.4314617701792152</v>
      </c>
      <c r="AJ9" s="85">
        <f>'[2]7. FP Supply (RO)'!AN$28</f>
        <v>1.4314617701792152</v>
      </c>
      <c r="AK9" s="85">
        <f>'[2]7. FP Supply (RO)'!AO$28</f>
        <v>1.4314617701792152</v>
      </c>
      <c r="AL9" s="85">
        <f>'[2]7. FP Supply (RO)'!AP$28</f>
        <v>1.4314617701792152</v>
      </c>
      <c r="AM9" s="85">
        <f>'[2]7. FP Supply (RO)'!AQ$28</f>
        <v>1.4314617701792152</v>
      </c>
      <c r="AN9" s="85">
        <f>'[2]7. FP Supply (RO)'!AR$28</f>
        <v>1.4314617701792152</v>
      </c>
      <c r="AO9" s="85">
        <f>'[2]7. FP Supply (RO)'!AS$28</f>
        <v>1.4314617701792152</v>
      </c>
      <c r="AP9" s="85">
        <f>'[2]7. FP Supply (RO)'!AT$28</f>
        <v>1.4314617701792152</v>
      </c>
      <c r="AQ9" s="85">
        <f>'[2]7. FP Supply (RO)'!AU$28</f>
        <v>1.4314617701792152</v>
      </c>
      <c r="AR9" s="85">
        <f>'[2]7. FP Supply (RO)'!AV$28</f>
        <v>1.4314617701792152</v>
      </c>
      <c r="AS9" s="85">
        <f>'[2]7. FP Supply (RO)'!AW$28</f>
        <v>1.4314617701792152</v>
      </c>
      <c r="AT9" s="85">
        <f>'[2]7. FP Supply (RO)'!AX$28</f>
        <v>1.4314617701792152</v>
      </c>
      <c r="AU9" s="85">
        <f>'[2]7. FP Supply (RO)'!AY$28</f>
        <v>1.4314617701792152</v>
      </c>
      <c r="AV9" s="85">
        <f>'[2]7. FP Supply (RO)'!AZ$28</f>
        <v>1.4314617701792152</v>
      </c>
      <c r="AW9" s="85">
        <f>'[2]7. FP Supply (RO)'!BA$28</f>
        <v>1.4314617701792152</v>
      </c>
      <c r="AX9" s="85">
        <f>'[2]7. FP Supply (RO)'!BB$28</f>
        <v>1.4314617701792152</v>
      </c>
      <c r="AY9" s="85">
        <f>'[2]7. FP Supply (RO)'!BC$28</f>
        <v>1.4314617701792152</v>
      </c>
      <c r="AZ9" s="85">
        <f>'[2]7. FP Supply (RO)'!BD$28</f>
        <v>1.4314617701792152</v>
      </c>
      <c r="BA9" s="85">
        <f>'[2]7. FP Supply (RO)'!BE$28</f>
        <v>1.4314617701792152</v>
      </c>
      <c r="BB9" s="85">
        <f>'[2]7. FP Supply (RO)'!BF$28</f>
        <v>1.4314617701792152</v>
      </c>
      <c r="BC9" s="85">
        <f>'[2]7. FP Supply (RO)'!BG$28</f>
        <v>1.4314617701792152</v>
      </c>
      <c r="BD9" s="85">
        <f>'[2]7. FP Supply (RO)'!BH$28</f>
        <v>1.4314617701792152</v>
      </c>
      <c r="BE9" s="85">
        <f>'[2]7. FP Supply (RO)'!BI$28</f>
        <v>1.4314617701792152</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x14ac:dyDescent="0.25"/>
    <row r="11" spans="1:88" x14ac:dyDescent="0.25"/>
    <row r="12" spans="1:88" x14ac:dyDescent="0.25"/>
    <row r="13" spans="1:88" x14ac:dyDescent="0.25">
      <c r="B13" s="45" t="s">
        <v>114</v>
      </c>
    </row>
    <row r="14" spans="1:88" x14ac:dyDescent="0.25"/>
    <row r="15" spans="1:88" x14ac:dyDescent="0.25">
      <c r="B15" s="46"/>
      <c r="C15" t="s">
        <v>115</v>
      </c>
    </row>
    <row r="16" spans="1:88" x14ac:dyDescent="0.25"/>
    <row r="17" spans="2:9" x14ac:dyDescent="0.25">
      <c r="B17" s="47"/>
      <c r="C17" t="s">
        <v>116</v>
      </c>
    </row>
    <row r="18" spans="2:9" x14ac:dyDescent="0.25"/>
    <row r="19" spans="2:9" x14ac:dyDescent="0.25"/>
    <row r="20" spans="2:9" x14ac:dyDescent="0.25"/>
    <row r="21" spans="2:9" ht="14.4" x14ac:dyDescent="0.3">
      <c r="B21" s="125" t="s">
        <v>327</v>
      </c>
      <c r="C21" s="126"/>
      <c r="D21" s="126"/>
      <c r="E21" s="126"/>
      <c r="F21" s="126"/>
      <c r="G21" s="126"/>
      <c r="H21" s="126"/>
      <c r="I21" s="127"/>
    </row>
    <row r="22" spans="2:9" x14ac:dyDescent="0.25"/>
    <row r="23" spans="2:9" s="6" customFormat="1" x14ac:dyDescent="0.25">
      <c r="B23" s="48" t="s">
        <v>71</v>
      </c>
      <c r="C23" s="128" t="s">
        <v>119</v>
      </c>
      <c r="D23" s="128"/>
      <c r="E23" s="128"/>
      <c r="F23" s="128"/>
      <c r="G23" s="128"/>
      <c r="H23" s="128"/>
      <c r="I23" s="128"/>
    </row>
    <row r="24" spans="2:9" s="6" customFormat="1" ht="75.45" customHeight="1" x14ac:dyDescent="0.25">
      <c r="B24" s="49">
        <v>1</v>
      </c>
      <c r="C24" s="121" t="s">
        <v>328</v>
      </c>
      <c r="D24" s="108"/>
      <c r="E24" s="108"/>
      <c r="F24" s="108"/>
      <c r="G24" s="108"/>
      <c r="H24" s="108"/>
      <c r="I24" s="108"/>
    </row>
    <row r="25" spans="2:9" s="6" customFormat="1" ht="118.5" customHeight="1" x14ac:dyDescent="0.25">
      <c r="B25" s="49">
        <v>2</v>
      </c>
      <c r="C25" s="121" t="s">
        <v>329</v>
      </c>
      <c r="D25" s="108"/>
      <c r="E25" s="108"/>
      <c r="F25" s="108"/>
      <c r="G25" s="108"/>
      <c r="H25" s="108"/>
      <c r="I25" s="108"/>
    </row>
    <row r="26" spans="2:9" s="6" customFormat="1" ht="85.5" customHeight="1" x14ac:dyDescent="0.25">
      <c r="B26" s="49">
        <v>3</v>
      </c>
      <c r="C26" s="121" t="s">
        <v>330</v>
      </c>
      <c r="D26" s="108"/>
      <c r="E26" s="108"/>
      <c r="F26" s="108"/>
      <c r="G26" s="108"/>
      <c r="H26" s="108"/>
      <c r="I26" s="108"/>
    </row>
    <row r="27" spans="2:9" x14ac:dyDescent="0.25"/>
    <row r="28" spans="2:9" x14ac:dyDescent="0.25"/>
    <row r="29" spans="2:9" x14ac:dyDescent="0.25"/>
    <row r="30" spans="2:9" x14ac:dyDescent="0.25"/>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C11" sqref="C11"/>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25">
      <c r="B1" s="107" t="s">
        <v>331</v>
      </c>
      <c r="C1" s="107"/>
      <c r="D1" s="107"/>
      <c r="E1" s="107"/>
      <c r="F1" s="107"/>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12" t="s">
        <v>3</v>
      </c>
      <c r="C3" s="113"/>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12" t="s">
        <v>6</v>
      </c>
      <c r="C4" s="113"/>
      <c r="D4" s="129" t="str">
        <f>'Cover sheet'!C6</f>
        <v>Isle of Wight</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3" t="s">
        <v>151</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4" t="s">
        <v>152</v>
      </c>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row>
    <row r="6" spans="2:88" ht="14.4" thickBot="1" x14ac:dyDescent="0.3">
      <c r="B6" s="55" t="s">
        <v>71</v>
      </c>
      <c r="C6" s="17" t="s">
        <v>153</v>
      </c>
      <c r="D6" s="18" t="s">
        <v>73</v>
      </c>
      <c r="E6" s="18" t="s">
        <v>74</v>
      </c>
      <c r="F6" s="75" t="s">
        <v>75</v>
      </c>
      <c r="G6" s="36"/>
      <c r="H6" s="18" t="s">
        <v>105</v>
      </c>
      <c r="I6" s="18" t="s">
        <v>154</v>
      </c>
      <c r="J6" s="18" t="s">
        <v>155</v>
      </c>
      <c r="K6" s="18" t="s">
        <v>156</v>
      </c>
      <c r="L6" s="18" t="s">
        <v>157</v>
      </c>
      <c r="M6" s="18" t="s">
        <v>158</v>
      </c>
      <c r="N6" s="18" t="s">
        <v>159</v>
      </c>
      <c r="O6" s="18" t="s">
        <v>160</v>
      </c>
      <c r="P6" s="18" t="s">
        <v>161</v>
      </c>
      <c r="Q6" s="18" t="s">
        <v>162</v>
      </c>
      <c r="R6" s="18" t="s">
        <v>163</v>
      </c>
      <c r="S6" s="18" t="s">
        <v>164</v>
      </c>
      <c r="T6" s="18" t="s">
        <v>165</v>
      </c>
      <c r="U6" s="18" t="s">
        <v>166</v>
      </c>
      <c r="V6" s="18" t="s">
        <v>167</v>
      </c>
      <c r="W6" s="18" t="s">
        <v>168</v>
      </c>
      <c r="X6" s="18" t="s">
        <v>169</v>
      </c>
      <c r="Y6" s="18" t="s">
        <v>170</v>
      </c>
      <c r="Z6" s="18" t="s">
        <v>171</v>
      </c>
      <c r="AA6" s="18" t="s">
        <v>172</v>
      </c>
      <c r="AB6" s="18" t="s">
        <v>173</v>
      </c>
      <c r="AC6" s="18" t="s">
        <v>174</v>
      </c>
      <c r="AD6" s="18" t="s">
        <v>175</v>
      </c>
      <c r="AE6" s="18" t="s">
        <v>176</v>
      </c>
      <c r="AF6" s="18" t="s">
        <v>177</v>
      </c>
      <c r="AG6" s="18" t="s">
        <v>178</v>
      </c>
      <c r="AH6" s="18" t="s">
        <v>179</v>
      </c>
      <c r="AI6" s="18" t="s">
        <v>180</v>
      </c>
      <c r="AJ6" s="18" t="s">
        <v>181</v>
      </c>
      <c r="AK6" s="18" t="s">
        <v>182</v>
      </c>
      <c r="AL6" s="18" t="s">
        <v>183</v>
      </c>
      <c r="AM6" s="18" t="s">
        <v>184</v>
      </c>
      <c r="AN6" s="18" t="s">
        <v>185</v>
      </c>
      <c r="AO6" s="18" t="s">
        <v>186</v>
      </c>
      <c r="AP6" s="18" t="s">
        <v>187</v>
      </c>
      <c r="AQ6" s="18" t="s">
        <v>188</v>
      </c>
      <c r="AR6" s="18" t="s">
        <v>189</v>
      </c>
      <c r="AS6" s="18" t="s">
        <v>190</v>
      </c>
      <c r="AT6" s="18" t="s">
        <v>191</v>
      </c>
      <c r="AU6" s="18" t="s">
        <v>192</v>
      </c>
      <c r="AV6" s="18" t="s">
        <v>193</v>
      </c>
      <c r="AW6" s="18" t="s">
        <v>194</v>
      </c>
      <c r="AX6" s="18" t="s">
        <v>195</v>
      </c>
      <c r="AY6" s="18" t="s">
        <v>196</v>
      </c>
      <c r="AZ6" s="18" t="s">
        <v>197</v>
      </c>
      <c r="BA6" s="18" t="s">
        <v>198</v>
      </c>
      <c r="BB6" s="18" t="s">
        <v>199</v>
      </c>
      <c r="BC6" s="18" t="s">
        <v>200</v>
      </c>
      <c r="BD6" s="18" t="s">
        <v>201</v>
      </c>
      <c r="BE6" s="18" t="s">
        <v>202</v>
      </c>
      <c r="BF6" s="18" t="s">
        <v>203</v>
      </c>
      <c r="BG6" s="18" t="s">
        <v>204</v>
      </c>
      <c r="BH6" s="18" t="s">
        <v>205</v>
      </c>
      <c r="BI6" s="18" t="s">
        <v>206</v>
      </c>
      <c r="BJ6" s="18" t="s">
        <v>207</v>
      </c>
      <c r="BK6" s="18" t="s">
        <v>208</v>
      </c>
      <c r="BL6" s="18" t="s">
        <v>209</v>
      </c>
      <c r="BM6" s="18" t="s">
        <v>210</v>
      </c>
      <c r="BN6" s="18" t="s">
        <v>211</v>
      </c>
      <c r="BO6" s="18" t="s">
        <v>212</v>
      </c>
      <c r="BP6" s="18" t="s">
        <v>213</v>
      </c>
      <c r="BQ6" s="18" t="s">
        <v>214</v>
      </c>
      <c r="BR6" s="18" t="s">
        <v>215</v>
      </c>
      <c r="BS6" s="18" t="s">
        <v>216</v>
      </c>
      <c r="BT6" s="18" t="s">
        <v>217</v>
      </c>
      <c r="BU6" s="18" t="s">
        <v>218</v>
      </c>
      <c r="BV6" s="18" t="s">
        <v>219</v>
      </c>
      <c r="BW6" s="18" t="s">
        <v>220</v>
      </c>
      <c r="BX6" s="18" t="s">
        <v>221</v>
      </c>
      <c r="BY6" s="18" t="s">
        <v>222</v>
      </c>
      <c r="BZ6" s="18" t="s">
        <v>223</v>
      </c>
      <c r="CA6" s="18" t="s">
        <v>224</v>
      </c>
      <c r="CB6" s="18" t="s">
        <v>225</v>
      </c>
      <c r="CC6" s="18" t="s">
        <v>226</v>
      </c>
      <c r="CD6" s="18" t="s">
        <v>227</v>
      </c>
      <c r="CE6" s="18" t="s">
        <v>228</v>
      </c>
      <c r="CF6" s="18" t="s">
        <v>229</v>
      </c>
      <c r="CG6" s="18" t="s">
        <v>230</v>
      </c>
      <c r="CH6" s="18" t="s">
        <v>231</v>
      </c>
      <c r="CI6" s="18" t="s">
        <v>232</v>
      </c>
      <c r="CJ6" s="18" t="s">
        <v>233</v>
      </c>
    </row>
    <row r="7" spans="2:88" ht="52.8" x14ac:dyDescent="0.25">
      <c r="B7" s="56">
        <v>1</v>
      </c>
      <c r="C7" s="28" t="s">
        <v>254</v>
      </c>
      <c r="D7" s="29" t="s">
        <v>332</v>
      </c>
      <c r="E7" s="29" t="s">
        <v>102</v>
      </c>
      <c r="F7" s="29">
        <v>2</v>
      </c>
      <c r="H7" s="82">
        <v>6.9230540735651216</v>
      </c>
      <c r="I7" s="82">
        <v>6.9362912706465085</v>
      </c>
      <c r="J7" s="82">
        <v>6.9495284677278955</v>
      </c>
      <c r="K7" s="82">
        <v>6.9627656648092824</v>
      </c>
      <c r="L7" s="82">
        <v>6.9760028618906693</v>
      </c>
      <c r="M7" s="82">
        <v>6.9892400589720562</v>
      </c>
      <c r="N7" s="82">
        <v>7.0024772560534432</v>
      </c>
      <c r="O7" s="82">
        <v>7.0157144531348301</v>
      </c>
      <c r="P7" s="82">
        <v>7.028951650216217</v>
      </c>
      <c r="Q7" s="82">
        <v>7.042188847297604</v>
      </c>
      <c r="R7" s="82">
        <v>7.0554260443789909</v>
      </c>
      <c r="S7" s="82">
        <v>7.0686632414603778</v>
      </c>
      <c r="T7" s="82">
        <v>7.0819004385417648</v>
      </c>
      <c r="U7" s="82">
        <v>7.0951376356231517</v>
      </c>
      <c r="V7" s="82">
        <v>7.1083748327045386</v>
      </c>
      <c r="W7" s="82">
        <v>7.1216120297859256</v>
      </c>
      <c r="X7" s="82">
        <v>7.1348492268673125</v>
      </c>
      <c r="Y7" s="82">
        <v>7.1480864239486994</v>
      </c>
      <c r="Z7" s="82">
        <v>7.1613236210300864</v>
      </c>
      <c r="AA7" s="82">
        <v>7.1745608181114733</v>
      </c>
      <c r="AB7" s="82">
        <v>7.1877980151928602</v>
      </c>
      <c r="AC7" s="82">
        <v>7.2010352122742471</v>
      </c>
      <c r="AD7" s="82">
        <v>7.2142724093556341</v>
      </c>
      <c r="AE7" s="82">
        <v>7.227509606437021</v>
      </c>
      <c r="AF7" s="82">
        <v>7.2407468035184079</v>
      </c>
      <c r="AG7" s="83">
        <v>7.2539840005997949</v>
      </c>
      <c r="AH7" s="83">
        <v>7.2672211976811818</v>
      </c>
      <c r="AI7" s="83">
        <v>7.2804583947625687</v>
      </c>
      <c r="AJ7" s="83">
        <v>7.2936955918439557</v>
      </c>
      <c r="AK7" s="83">
        <v>7.3069327889253426</v>
      </c>
      <c r="AL7" s="83">
        <v>7.3201699860067295</v>
      </c>
      <c r="AM7" s="83">
        <v>7.3334071830881165</v>
      </c>
      <c r="AN7" s="83">
        <v>7.3466443801695034</v>
      </c>
      <c r="AO7" s="83">
        <v>7.3598815772508903</v>
      </c>
      <c r="AP7" s="83">
        <v>7.3731187743322772</v>
      </c>
      <c r="AQ7" s="83">
        <v>7.3863559714136642</v>
      </c>
      <c r="AR7" s="83">
        <v>7.3995931684950511</v>
      </c>
      <c r="AS7" s="83">
        <v>7.412830365576438</v>
      </c>
      <c r="AT7" s="83">
        <v>7.426067562657825</v>
      </c>
      <c r="AU7" s="83">
        <v>7.4393047597392119</v>
      </c>
      <c r="AV7" s="83">
        <v>7.4525419568205988</v>
      </c>
      <c r="AW7" s="83">
        <v>7.4657791539019858</v>
      </c>
      <c r="AX7" s="83">
        <v>7.4790163509833727</v>
      </c>
      <c r="AY7" s="83">
        <v>7.4922535480647596</v>
      </c>
      <c r="AZ7" s="83">
        <v>7.5054907451461466</v>
      </c>
      <c r="BA7" s="83">
        <v>7.5187279422275335</v>
      </c>
      <c r="BB7" s="83">
        <v>7.5319651393089204</v>
      </c>
      <c r="BC7" s="83">
        <v>7.5452023363903074</v>
      </c>
      <c r="BD7" s="83">
        <v>7.5584395334716943</v>
      </c>
      <c r="BE7" s="83">
        <v>7.5716767305530812</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52.8" x14ac:dyDescent="0.25">
      <c r="B8" s="56">
        <v>2</v>
      </c>
      <c r="C8" s="91" t="s">
        <v>256</v>
      </c>
      <c r="D8" s="26" t="s">
        <v>333</v>
      </c>
      <c r="E8" s="26" t="s">
        <v>102</v>
      </c>
      <c r="F8" s="26">
        <v>2</v>
      </c>
      <c r="H8" s="82">
        <v>0.2570741315150426</v>
      </c>
      <c r="I8" s="82">
        <v>0.25756566905140021</v>
      </c>
      <c r="J8" s="82">
        <v>0.25805720658775783</v>
      </c>
      <c r="K8" s="82">
        <v>0.25854874412411544</v>
      </c>
      <c r="L8" s="82">
        <v>0.25904028166047305</v>
      </c>
      <c r="M8" s="82">
        <v>0.25953181919683066</v>
      </c>
      <c r="N8" s="82">
        <v>0.26002335673318827</v>
      </c>
      <c r="O8" s="82">
        <v>0.26051489426954588</v>
      </c>
      <c r="P8" s="82">
        <v>0.26100643180590349</v>
      </c>
      <c r="Q8" s="82">
        <v>0.26149796934226111</v>
      </c>
      <c r="R8" s="82">
        <v>0.26198950687861872</v>
      </c>
      <c r="S8" s="82">
        <v>0.26248104441497633</v>
      </c>
      <c r="T8" s="82">
        <v>0.26297258195133394</v>
      </c>
      <c r="U8" s="82">
        <v>0.26346411948769155</v>
      </c>
      <c r="V8" s="82">
        <v>0.26395565702404916</v>
      </c>
      <c r="W8" s="82">
        <v>0.26444719456040677</v>
      </c>
      <c r="X8" s="82">
        <v>0.26493873209676438</v>
      </c>
      <c r="Y8" s="82">
        <v>0.265430269633122</v>
      </c>
      <c r="Z8" s="82">
        <v>0.26592180716947961</v>
      </c>
      <c r="AA8" s="82">
        <v>0.26641334470583722</v>
      </c>
      <c r="AB8" s="82">
        <v>0.26690488224219483</v>
      </c>
      <c r="AC8" s="82">
        <v>0.26739641977855244</v>
      </c>
      <c r="AD8" s="82">
        <v>0.26788795731491005</v>
      </c>
      <c r="AE8" s="82">
        <v>0.26837949485126766</v>
      </c>
      <c r="AF8" s="82">
        <v>0.26887103238762528</v>
      </c>
      <c r="AG8" s="83">
        <v>0.26936256992398289</v>
      </c>
      <c r="AH8" s="83">
        <v>0.2698541074603405</v>
      </c>
      <c r="AI8" s="83">
        <v>0.27034564499669811</v>
      </c>
      <c r="AJ8" s="83">
        <v>0.27083718253305572</v>
      </c>
      <c r="AK8" s="83">
        <v>0.27132872006941333</v>
      </c>
      <c r="AL8" s="83">
        <v>0.27182025760577094</v>
      </c>
      <c r="AM8" s="83">
        <v>0.27231179514212855</v>
      </c>
      <c r="AN8" s="83">
        <v>0.27280333267848617</v>
      </c>
      <c r="AO8" s="83">
        <v>0.27329487021484378</v>
      </c>
      <c r="AP8" s="83">
        <v>0.27378640775120139</v>
      </c>
      <c r="AQ8" s="83">
        <v>0.274277945287559</v>
      </c>
      <c r="AR8" s="83">
        <v>0.27476948282391661</v>
      </c>
      <c r="AS8" s="83">
        <v>0.27526102036027422</v>
      </c>
      <c r="AT8" s="83">
        <v>0.27575255789663183</v>
      </c>
      <c r="AU8" s="83">
        <v>0.27624409543298944</v>
      </c>
      <c r="AV8" s="83">
        <v>0.27673563296934706</v>
      </c>
      <c r="AW8" s="83">
        <v>0.27722717050570467</v>
      </c>
      <c r="AX8" s="83">
        <v>0.27771870804206228</v>
      </c>
      <c r="AY8" s="83">
        <v>0.27821024557841989</v>
      </c>
      <c r="AZ8" s="83">
        <v>0.2787017831147775</v>
      </c>
      <c r="BA8" s="83">
        <v>0.27919332065113511</v>
      </c>
      <c r="BB8" s="83">
        <v>0.27968485818749272</v>
      </c>
      <c r="BC8" s="83">
        <v>0.28017639572385034</v>
      </c>
      <c r="BD8" s="83">
        <v>0.28066793326020795</v>
      </c>
      <c r="BE8" s="83">
        <v>0.28115947079656556</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52.8" x14ac:dyDescent="0.25">
      <c r="B9" s="56">
        <v>3</v>
      </c>
      <c r="C9" s="91" t="s">
        <v>258</v>
      </c>
      <c r="D9" s="26" t="s">
        <v>334</v>
      </c>
      <c r="E9" s="26" t="s">
        <v>102</v>
      </c>
      <c r="F9" s="26">
        <v>2</v>
      </c>
      <c r="H9" s="82">
        <v>17.246195224349087</v>
      </c>
      <c r="I9" s="82">
        <v>17.067836842718258</v>
      </c>
      <c r="J9" s="82">
        <v>16.915121463731587</v>
      </c>
      <c r="K9" s="82">
        <v>16.784778548767616</v>
      </c>
      <c r="L9" s="82">
        <v>16.663987261760937</v>
      </c>
      <c r="M9" s="82">
        <v>16.549026645427219</v>
      </c>
      <c r="N9" s="82">
        <v>16.432613074880724</v>
      </c>
      <c r="O9" s="82">
        <v>16.344140236243618</v>
      </c>
      <c r="P9" s="82">
        <v>16.255811015250362</v>
      </c>
      <c r="Q9" s="82">
        <v>16.16930867208929</v>
      </c>
      <c r="R9" s="82">
        <v>15.770808270281263</v>
      </c>
      <c r="S9" s="82">
        <v>15.791630613729414</v>
      </c>
      <c r="T9" s="82">
        <v>15.820492076150481</v>
      </c>
      <c r="U9" s="82">
        <v>15.853052499627719</v>
      </c>
      <c r="V9" s="82">
        <v>15.891575729026485</v>
      </c>
      <c r="W9" s="82">
        <v>15.562472105530842</v>
      </c>
      <c r="X9" s="82">
        <v>15.606388071598719</v>
      </c>
      <c r="Y9" s="82">
        <v>15.647687618247915</v>
      </c>
      <c r="Z9" s="82">
        <v>15.693687339705791</v>
      </c>
      <c r="AA9" s="82">
        <v>15.743123850382849</v>
      </c>
      <c r="AB9" s="82">
        <v>15.430813146954073</v>
      </c>
      <c r="AC9" s="82">
        <v>15.482823605482977</v>
      </c>
      <c r="AD9" s="82">
        <v>15.533419902186157</v>
      </c>
      <c r="AE9" s="82">
        <v>15.585973114598586</v>
      </c>
      <c r="AF9" s="82">
        <v>15.641006966304339</v>
      </c>
      <c r="AG9" s="83">
        <v>15.523707075171762</v>
      </c>
      <c r="AH9" s="83">
        <v>15.572471361113752</v>
      </c>
      <c r="AI9" s="83">
        <v>15.621839166326978</v>
      </c>
      <c r="AJ9" s="83">
        <v>15.671733652119716</v>
      </c>
      <c r="AK9" s="83">
        <v>15.722085817512252</v>
      </c>
      <c r="AL9" s="83">
        <v>15.642833529753631</v>
      </c>
      <c r="AM9" s="83">
        <v>15.69392068771038</v>
      </c>
      <c r="AN9" s="83">
        <v>15.745296498567487</v>
      </c>
      <c r="AO9" s="83">
        <v>15.796914851302262</v>
      </c>
      <c r="AP9" s="83">
        <v>15.84873377292954</v>
      </c>
      <c r="AQ9" s="83">
        <v>15.750714955648789</v>
      </c>
      <c r="AR9" s="83">
        <v>15.802823344818973</v>
      </c>
      <c r="AS9" s="83">
        <v>15.855026779199514</v>
      </c>
      <c r="AT9" s="83">
        <v>15.907295676171548</v>
      </c>
      <c r="AU9" s="83">
        <v>15.958945521595361</v>
      </c>
      <c r="AV9" s="83">
        <v>15.895937363705036</v>
      </c>
      <c r="AW9" s="83">
        <v>15.942885707356293</v>
      </c>
      <c r="AX9" s="83">
        <v>15.98976970021295</v>
      </c>
      <c r="AY9" s="83">
        <v>16.036570002964869</v>
      </c>
      <c r="AZ9" s="83">
        <v>16.08326864193053</v>
      </c>
      <c r="BA9" s="83">
        <v>16.009848878140112</v>
      </c>
      <c r="BB9" s="83">
        <v>16.056295090796795</v>
      </c>
      <c r="BC9" s="83">
        <v>16.10259267330488</v>
      </c>
      <c r="BD9" s="83">
        <v>16.148727940302091</v>
      </c>
      <c r="BE9" s="83">
        <v>16.194688044345341</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52.8" x14ac:dyDescent="0.25">
      <c r="B10" s="56">
        <v>4</v>
      </c>
      <c r="C10" s="91" t="s">
        <v>335</v>
      </c>
      <c r="D10" s="26" t="s">
        <v>336</v>
      </c>
      <c r="E10" s="26" t="s">
        <v>102</v>
      </c>
      <c r="F10" s="26">
        <v>2</v>
      </c>
      <c r="H10" s="82">
        <v>1.2308952500383619</v>
      </c>
      <c r="I10" s="82">
        <v>1.2197825150319916</v>
      </c>
      <c r="J10" s="82">
        <v>1.2092368461646179</v>
      </c>
      <c r="K10" s="82">
        <v>1.199591287924614</v>
      </c>
      <c r="L10" s="82">
        <v>1.1907038083457508</v>
      </c>
      <c r="M10" s="82">
        <v>1.1819322890644501</v>
      </c>
      <c r="N10" s="82">
        <v>1.1735499342238664</v>
      </c>
      <c r="O10" s="82">
        <v>1.1656047138417769</v>
      </c>
      <c r="P10" s="82">
        <v>1.1578574162878916</v>
      </c>
      <c r="Q10" s="82">
        <v>1.1505543118918145</v>
      </c>
      <c r="R10" s="82">
        <v>1.1433099781638454</v>
      </c>
      <c r="S10" s="82">
        <v>1.1365584839414116</v>
      </c>
      <c r="T10" s="82">
        <v>1.1298160128642274</v>
      </c>
      <c r="U10" s="82">
        <v>1.1231836609954822</v>
      </c>
      <c r="V10" s="82">
        <v>1.1165485477588273</v>
      </c>
      <c r="W10" s="82">
        <v>1.1100136280166055</v>
      </c>
      <c r="X10" s="82">
        <v>1.1036025624629151</v>
      </c>
      <c r="Y10" s="82">
        <v>1.0974659408804843</v>
      </c>
      <c r="Z10" s="82">
        <v>1.0913015378979321</v>
      </c>
      <c r="AA10" s="82">
        <v>1.0850307300938884</v>
      </c>
      <c r="AB10" s="82">
        <v>1.0790685544694374</v>
      </c>
      <c r="AC10" s="82">
        <v>1.0729222602229724</v>
      </c>
      <c r="AD10" s="82">
        <v>1.0669870617916677</v>
      </c>
      <c r="AE10" s="82">
        <v>1.0610174328182342</v>
      </c>
      <c r="AF10" s="82">
        <v>1.0550097996411307</v>
      </c>
      <c r="AG10" s="83">
        <v>1.0512444557641112</v>
      </c>
      <c r="AH10" s="83">
        <v>1.047487540421542</v>
      </c>
      <c r="AI10" s="83">
        <v>1.0437565273735359</v>
      </c>
      <c r="AJ10" s="83">
        <v>1.0400491651804677</v>
      </c>
      <c r="AK10" s="83">
        <v>1.0363634972440352</v>
      </c>
      <c r="AL10" s="83">
        <v>1.0326978178903239</v>
      </c>
      <c r="AM10" s="83">
        <v>1.0290506351595037</v>
      </c>
      <c r="AN10" s="83">
        <v>1.0254206392748526</v>
      </c>
      <c r="AO10" s="83">
        <v>1.0218066759211462</v>
      </c>
      <c r="AP10" s="83">
        <v>1.0182077235952267</v>
      </c>
      <c r="AQ10" s="83">
        <v>1.014622874404675</v>
      </c>
      <c r="AR10" s="83">
        <v>1.0110513177857521</v>
      </c>
      <c r="AS10" s="83">
        <v>1.0074923266931723</v>
      </c>
      <c r="AT10" s="83">
        <v>1.0039452458825824</v>
      </c>
      <c r="AU10" s="83">
        <v>1.000439664191821</v>
      </c>
      <c r="AV10" s="83">
        <v>0.99715936463864596</v>
      </c>
      <c r="AW10" s="83">
        <v>0.99389086774408819</v>
      </c>
      <c r="AX10" s="83">
        <v>0.99063368026302878</v>
      </c>
      <c r="AY10" s="83">
        <v>0.98738734289730556</v>
      </c>
      <c r="AZ10" s="83">
        <v>0.98415142585930793</v>
      </c>
      <c r="BA10" s="83">
        <v>0.98092552508882147</v>
      </c>
      <c r="BB10" s="83">
        <v>0.97770925902339612</v>
      </c>
      <c r="BC10" s="83">
        <v>0.97450226583779787</v>
      </c>
      <c r="BD10" s="83">
        <v>0.97130420108104232</v>
      </c>
      <c r="BE10" s="83">
        <v>0.96811473565063888</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52.8" x14ac:dyDescent="0.25">
      <c r="B11" s="56">
        <v>5</v>
      </c>
      <c r="C11" s="91" t="s">
        <v>262</v>
      </c>
      <c r="D11" s="26" t="s">
        <v>337</v>
      </c>
      <c r="E11" s="26" t="s">
        <v>264</v>
      </c>
      <c r="F11" s="26">
        <v>1</v>
      </c>
      <c r="H11" s="86">
        <v>131</v>
      </c>
      <c r="I11" s="86">
        <v>129</v>
      </c>
      <c r="J11" s="86">
        <v>127</v>
      </c>
      <c r="K11" s="86">
        <v>126</v>
      </c>
      <c r="L11" s="86">
        <v>124</v>
      </c>
      <c r="M11" s="86">
        <v>123</v>
      </c>
      <c r="N11" s="86">
        <v>121</v>
      </c>
      <c r="O11" s="86">
        <v>120</v>
      </c>
      <c r="P11" s="86">
        <v>119</v>
      </c>
      <c r="Q11" s="86">
        <v>118</v>
      </c>
      <c r="R11" s="86">
        <v>114</v>
      </c>
      <c r="S11" s="86">
        <v>114</v>
      </c>
      <c r="T11" s="86">
        <v>113</v>
      </c>
      <c r="U11" s="86">
        <v>113</v>
      </c>
      <c r="V11" s="86">
        <v>113</v>
      </c>
      <c r="W11" s="86">
        <v>110</v>
      </c>
      <c r="X11" s="86">
        <v>110</v>
      </c>
      <c r="Y11" s="86">
        <v>110</v>
      </c>
      <c r="Z11" s="86">
        <v>109</v>
      </c>
      <c r="AA11" s="86">
        <v>109</v>
      </c>
      <c r="AB11" s="86">
        <v>107</v>
      </c>
      <c r="AC11" s="86">
        <v>107</v>
      </c>
      <c r="AD11" s="86">
        <v>106</v>
      </c>
      <c r="AE11" s="86">
        <v>106</v>
      </c>
      <c r="AF11" s="86">
        <v>106</v>
      </c>
      <c r="AG11" s="87">
        <v>105</v>
      </c>
      <c r="AH11" s="87">
        <v>105</v>
      </c>
      <c r="AI11" s="87">
        <v>105</v>
      </c>
      <c r="AJ11" s="87">
        <v>104</v>
      </c>
      <c r="AK11" s="87">
        <v>104</v>
      </c>
      <c r="AL11" s="87">
        <v>103</v>
      </c>
      <c r="AM11" s="87">
        <v>103</v>
      </c>
      <c r="AN11" s="87">
        <v>103</v>
      </c>
      <c r="AO11" s="87">
        <v>103</v>
      </c>
      <c r="AP11" s="87">
        <v>103</v>
      </c>
      <c r="AQ11" s="87">
        <v>102</v>
      </c>
      <c r="AR11" s="87">
        <v>102</v>
      </c>
      <c r="AS11" s="87">
        <v>101</v>
      </c>
      <c r="AT11" s="87">
        <v>101</v>
      </c>
      <c r="AU11" s="87">
        <v>101</v>
      </c>
      <c r="AV11" s="87">
        <v>100</v>
      </c>
      <c r="AW11" s="87">
        <v>100</v>
      </c>
      <c r="AX11" s="87">
        <v>100</v>
      </c>
      <c r="AY11" s="87">
        <v>100</v>
      </c>
      <c r="AZ11" s="87">
        <v>100</v>
      </c>
      <c r="BA11" s="87">
        <v>99</v>
      </c>
      <c r="BB11" s="87">
        <v>99</v>
      </c>
      <c r="BC11" s="87">
        <v>98</v>
      </c>
      <c r="BD11" s="87">
        <v>98</v>
      </c>
      <c r="BE11" s="87">
        <v>98</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52.8" x14ac:dyDescent="0.25">
      <c r="B12" s="56">
        <v>6</v>
      </c>
      <c r="C12" s="91" t="s">
        <v>265</v>
      </c>
      <c r="D12" s="26" t="s">
        <v>338</v>
      </c>
      <c r="E12" s="26" t="s">
        <v>264</v>
      </c>
      <c r="F12" s="26">
        <v>1</v>
      </c>
      <c r="H12" s="86">
        <v>186</v>
      </c>
      <c r="I12" s="86">
        <v>184</v>
      </c>
      <c r="J12" s="86">
        <v>182</v>
      </c>
      <c r="K12" s="86">
        <v>181</v>
      </c>
      <c r="L12" s="86">
        <v>179</v>
      </c>
      <c r="M12" s="86">
        <v>178</v>
      </c>
      <c r="N12" s="86">
        <v>177</v>
      </c>
      <c r="O12" s="86">
        <v>176</v>
      </c>
      <c r="P12" s="86">
        <v>175</v>
      </c>
      <c r="Q12" s="86">
        <v>173</v>
      </c>
      <c r="R12" s="86">
        <v>172</v>
      </c>
      <c r="S12" s="86">
        <v>171</v>
      </c>
      <c r="T12" s="86">
        <v>170</v>
      </c>
      <c r="U12" s="86">
        <v>169</v>
      </c>
      <c r="V12" s="86">
        <v>168</v>
      </c>
      <c r="W12" s="86">
        <v>167</v>
      </c>
      <c r="X12" s="86">
        <v>166</v>
      </c>
      <c r="Y12" s="86">
        <v>165</v>
      </c>
      <c r="Z12" s="86">
        <v>165</v>
      </c>
      <c r="AA12" s="86">
        <v>164</v>
      </c>
      <c r="AB12" s="86">
        <v>163</v>
      </c>
      <c r="AC12" s="86">
        <v>162</v>
      </c>
      <c r="AD12" s="86">
        <v>161</v>
      </c>
      <c r="AE12" s="86">
        <v>160</v>
      </c>
      <c r="AF12" s="86">
        <v>159</v>
      </c>
      <c r="AG12" s="87">
        <v>158</v>
      </c>
      <c r="AH12" s="87">
        <v>158</v>
      </c>
      <c r="AI12" s="87">
        <v>157</v>
      </c>
      <c r="AJ12" s="87">
        <v>157</v>
      </c>
      <c r="AK12" s="87">
        <v>156</v>
      </c>
      <c r="AL12" s="87">
        <v>156</v>
      </c>
      <c r="AM12" s="87">
        <v>155</v>
      </c>
      <c r="AN12" s="87">
        <v>155</v>
      </c>
      <c r="AO12" s="87">
        <v>154</v>
      </c>
      <c r="AP12" s="87">
        <v>153</v>
      </c>
      <c r="AQ12" s="87">
        <v>153</v>
      </c>
      <c r="AR12" s="87">
        <v>152</v>
      </c>
      <c r="AS12" s="87">
        <v>152</v>
      </c>
      <c r="AT12" s="87">
        <v>151</v>
      </c>
      <c r="AU12" s="87">
        <v>151</v>
      </c>
      <c r="AV12" s="87">
        <v>150</v>
      </c>
      <c r="AW12" s="87">
        <v>150</v>
      </c>
      <c r="AX12" s="87">
        <v>149</v>
      </c>
      <c r="AY12" s="87">
        <v>149</v>
      </c>
      <c r="AZ12" s="87">
        <v>148</v>
      </c>
      <c r="BA12" s="87">
        <v>148</v>
      </c>
      <c r="BB12" s="87">
        <v>147</v>
      </c>
      <c r="BC12" s="87">
        <v>147</v>
      </c>
      <c r="BD12" s="87">
        <v>146</v>
      </c>
      <c r="BE12" s="87">
        <v>146</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52.8" x14ac:dyDescent="0.25">
      <c r="B13" s="56">
        <v>7</v>
      </c>
      <c r="C13" s="91" t="s">
        <v>267</v>
      </c>
      <c r="D13" s="26" t="s">
        <v>339</v>
      </c>
      <c r="E13" s="26" t="s">
        <v>264</v>
      </c>
      <c r="F13" s="26">
        <v>1</v>
      </c>
      <c r="H13" s="86">
        <v>133.96839056296963</v>
      </c>
      <c r="I13" s="86">
        <v>131.92127673534554</v>
      </c>
      <c r="J13" s="86">
        <v>130.01482839077124</v>
      </c>
      <c r="K13" s="86">
        <v>128.32117461504555</v>
      </c>
      <c r="L13" s="86">
        <v>126.77718968381863</v>
      </c>
      <c r="M13" s="86">
        <v>125.27774728919155</v>
      </c>
      <c r="N13" s="86">
        <v>123.82645102111614</v>
      </c>
      <c r="O13" s="86">
        <v>122.57506264596709</v>
      </c>
      <c r="P13" s="86">
        <v>121.32411651563078</v>
      </c>
      <c r="Q13" s="86">
        <v>120.13322073264791</v>
      </c>
      <c r="R13" s="86">
        <v>116.78832513271891</v>
      </c>
      <c r="S13" s="86">
        <v>116.40244691148652</v>
      </c>
      <c r="T13" s="86">
        <v>116.05181181875685</v>
      </c>
      <c r="U13" s="86">
        <v>115.71595656036511</v>
      </c>
      <c r="V13" s="86">
        <v>115.39452771839811</v>
      </c>
      <c r="W13" s="86">
        <v>112.60622728177782</v>
      </c>
      <c r="X13" s="86">
        <v>112.35189869436239</v>
      </c>
      <c r="Y13" s="86">
        <v>112.11793443533179</v>
      </c>
      <c r="Z13" s="86">
        <v>111.88051111127794</v>
      </c>
      <c r="AA13" s="86">
        <v>111.67473306988198</v>
      </c>
      <c r="AB13" s="86">
        <v>109.10574452344247</v>
      </c>
      <c r="AC13" s="86">
        <v>108.93013692437709</v>
      </c>
      <c r="AD13" s="86">
        <v>108.76242774087933</v>
      </c>
      <c r="AE13" s="86">
        <v>108.60938131040675</v>
      </c>
      <c r="AF13" s="86">
        <v>108.45798333349276</v>
      </c>
      <c r="AG13" s="87">
        <v>107.20288177401787</v>
      </c>
      <c r="AH13" s="87">
        <v>107.0260946828017</v>
      </c>
      <c r="AI13" s="87">
        <v>106.85285114339202</v>
      </c>
      <c r="AJ13" s="87">
        <v>106.68260120614259</v>
      </c>
      <c r="AK13" s="87">
        <v>106.5148558030096</v>
      </c>
      <c r="AL13" s="87">
        <v>105.52650989578478</v>
      </c>
      <c r="AM13" s="87">
        <v>105.3660935576289</v>
      </c>
      <c r="AN13" s="87">
        <v>105.20699304089702</v>
      </c>
      <c r="AO13" s="87">
        <v>105.04889636214574</v>
      </c>
      <c r="AP13" s="87">
        <v>104.89152339462341</v>
      </c>
      <c r="AQ13" s="87">
        <v>103.80586785203172</v>
      </c>
      <c r="AR13" s="87">
        <v>103.65325397184398</v>
      </c>
      <c r="AS13" s="87">
        <v>103.5006624832657</v>
      </c>
      <c r="AT13" s="87">
        <v>103.34790841827191</v>
      </c>
      <c r="AU13" s="87">
        <v>103.19100906902376</v>
      </c>
      <c r="AV13" s="87">
        <v>102.34027135186363</v>
      </c>
      <c r="AW13" s="87">
        <v>102.15828511301785</v>
      </c>
      <c r="AX13" s="87">
        <v>101.97562568316464</v>
      </c>
      <c r="AY13" s="87">
        <v>101.79218537417859</v>
      </c>
      <c r="AZ13" s="87">
        <v>101.60786677838482</v>
      </c>
      <c r="BA13" s="87">
        <v>100.71129252220497</v>
      </c>
      <c r="BB13" s="87">
        <v>100.52805735432977</v>
      </c>
      <c r="BC13" s="87">
        <v>100.34369041663183</v>
      </c>
      <c r="BD13" s="87">
        <v>100.15812651792615</v>
      </c>
      <c r="BE13" s="87">
        <v>99.971306725174756</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52.8" x14ac:dyDescent="0.25">
      <c r="B14" s="56">
        <v>8</v>
      </c>
      <c r="C14" s="91" t="s">
        <v>269</v>
      </c>
      <c r="D14" s="26" t="s">
        <v>340</v>
      </c>
      <c r="E14" s="26" t="s">
        <v>102</v>
      </c>
      <c r="F14" s="26">
        <v>2</v>
      </c>
      <c r="H14" s="82">
        <v>3.2820589953233785</v>
      </c>
      <c r="I14" s="82">
        <v>2.9768428968153877</v>
      </c>
      <c r="J14" s="82">
        <v>2.8698433215913339</v>
      </c>
      <c r="K14" s="82">
        <v>2.8176533327479567</v>
      </c>
      <c r="L14" s="82">
        <v>2.233478150061329</v>
      </c>
      <c r="M14" s="82">
        <v>2.1349133205089319</v>
      </c>
      <c r="N14" s="82">
        <v>1.9825769872997221</v>
      </c>
      <c r="O14" s="82">
        <v>1.8866642762548107</v>
      </c>
      <c r="P14" s="82">
        <v>1.7164691504336997</v>
      </c>
      <c r="Q14" s="82">
        <v>1.3712367914406167</v>
      </c>
      <c r="R14" s="82">
        <v>0.89799929546979984</v>
      </c>
      <c r="S14" s="82">
        <v>0.89799929546979984</v>
      </c>
      <c r="T14" s="82">
        <v>0.89799929546979973</v>
      </c>
      <c r="U14" s="82">
        <v>0.89799929546979973</v>
      </c>
      <c r="V14" s="82">
        <v>0.89799929546979951</v>
      </c>
      <c r="W14" s="82">
        <v>0.66077207345444999</v>
      </c>
      <c r="X14" s="82">
        <v>0.66077207345444955</v>
      </c>
      <c r="Y14" s="82">
        <v>0.66077207345444977</v>
      </c>
      <c r="Z14" s="82">
        <v>0.66077207345444988</v>
      </c>
      <c r="AA14" s="82">
        <v>0.66077207345444955</v>
      </c>
      <c r="AB14" s="82">
        <v>0.42354485143910037</v>
      </c>
      <c r="AC14" s="82">
        <v>0.42354485143910015</v>
      </c>
      <c r="AD14" s="82">
        <v>0.42354485143909992</v>
      </c>
      <c r="AE14" s="82">
        <v>0.42354485143910026</v>
      </c>
      <c r="AF14" s="82">
        <v>0.42354485143910037</v>
      </c>
      <c r="AG14" s="83">
        <v>9.1426740617611135E-2</v>
      </c>
      <c r="AH14" s="83">
        <v>9.142674061761058E-2</v>
      </c>
      <c r="AI14" s="83">
        <v>9.1426740617611024E-2</v>
      </c>
      <c r="AJ14" s="83">
        <v>9.1426740617610913E-2</v>
      </c>
      <c r="AK14" s="83">
        <v>9.1426740617610913E-2</v>
      </c>
      <c r="AL14" s="83">
        <v>9.1426740617610913E-2</v>
      </c>
      <c r="AM14" s="83">
        <v>9.1426740617610913E-2</v>
      </c>
      <c r="AN14" s="83">
        <v>9.1426740617611135E-2</v>
      </c>
      <c r="AO14" s="83">
        <v>9.142674061761058E-2</v>
      </c>
      <c r="AP14" s="83">
        <v>9.1426740617611024E-2</v>
      </c>
      <c r="AQ14" s="83">
        <v>9.1426740617610913E-2</v>
      </c>
      <c r="AR14" s="83">
        <v>9.1426740617610802E-2</v>
      </c>
      <c r="AS14" s="83">
        <v>9.1426740617611024E-2</v>
      </c>
      <c r="AT14" s="83">
        <v>9.1426740617610913E-2</v>
      </c>
      <c r="AU14" s="83">
        <v>9.1426740617611246E-2</v>
      </c>
      <c r="AV14" s="83">
        <v>9.1426740617610913E-2</v>
      </c>
      <c r="AW14" s="83">
        <v>9.1426740617610913E-2</v>
      </c>
      <c r="AX14" s="83">
        <v>9.1426740617610691E-2</v>
      </c>
      <c r="AY14" s="83">
        <v>9.1426740617610691E-2</v>
      </c>
      <c r="AZ14" s="83">
        <v>9.1426740617610802E-2</v>
      </c>
      <c r="BA14" s="83">
        <v>9.1426740617611246E-2</v>
      </c>
      <c r="BB14" s="83">
        <v>9.1426740617610691E-2</v>
      </c>
      <c r="BC14" s="83">
        <v>9.1426740617611024E-2</v>
      </c>
      <c r="BD14" s="83">
        <v>9.1426740617610802E-2</v>
      </c>
      <c r="BE14" s="83">
        <v>9.142674061761058E-2</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52.8" x14ac:dyDescent="0.25">
      <c r="B15" s="56">
        <v>9</v>
      </c>
      <c r="C15" s="91" t="s">
        <v>271</v>
      </c>
      <c r="D15" s="26" t="s">
        <v>341</v>
      </c>
      <c r="E15" s="26" t="s">
        <v>273</v>
      </c>
      <c r="F15" s="26">
        <v>2</v>
      </c>
      <c r="H15" s="82">
        <v>44.613689427077972</v>
      </c>
      <c r="I15" s="82">
        <v>40.172971649249462</v>
      </c>
      <c r="J15" s="82">
        <v>38.444288716640678</v>
      </c>
      <c r="K15" s="82">
        <v>37.476838216924868</v>
      </c>
      <c r="L15" s="82">
        <v>29.494814289384269</v>
      </c>
      <c r="M15" s="82">
        <v>27.998983014593563</v>
      </c>
      <c r="N15" s="82">
        <v>25.813948830428384</v>
      </c>
      <c r="O15" s="82">
        <v>24.396013620162023</v>
      </c>
      <c r="P15" s="82">
        <v>22.041188222318407</v>
      </c>
      <c r="Q15" s="82">
        <v>17.488726335073881</v>
      </c>
      <c r="R15" s="82">
        <v>11.373313550694242</v>
      </c>
      <c r="S15" s="82">
        <v>11.297283850030745</v>
      </c>
      <c r="T15" s="82">
        <v>11.221258883682195</v>
      </c>
      <c r="U15" s="82">
        <v>11.146816919644962</v>
      </c>
      <c r="V15" s="82">
        <v>11.073356144129701</v>
      </c>
      <c r="W15" s="82">
        <v>8.0938135062313545</v>
      </c>
      <c r="X15" s="82">
        <v>8.0406718199763692</v>
      </c>
      <c r="Y15" s="82">
        <v>7.9889155823521696</v>
      </c>
      <c r="Z15" s="82">
        <v>7.938896421276227</v>
      </c>
      <c r="AA15" s="82">
        <v>7.8866055038463019</v>
      </c>
      <c r="AB15" s="82">
        <v>5.0233964456432805</v>
      </c>
      <c r="AC15" s="82">
        <v>4.9910331684653269</v>
      </c>
      <c r="AD15" s="82">
        <v>4.959974908562657</v>
      </c>
      <c r="AE15" s="82">
        <v>4.9286553768329471</v>
      </c>
      <c r="AF15" s="82">
        <v>4.897787460936093</v>
      </c>
      <c r="AG15" s="83">
        <v>1.0507218949988595</v>
      </c>
      <c r="AH15" s="83">
        <v>1.0442435521847702</v>
      </c>
      <c r="AI15" s="83">
        <v>1.0378051604740408</v>
      </c>
      <c r="AJ15" s="83">
        <v>1.0314064733930528</v>
      </c>
      <c r="AK15" s="83">
        <v>1.0250472459900357</v>
      </c>
      <c r="AL15" s="83">
        <v>1.0187272348256224</v>
      </c>
      <c r="AM15" s="83">
        <v>1.0124461979635042</v>
      </c>
      <c r="AN15" s="83">
        <v>1.0062038949611387</v>
      </c>
      <c r="AO15" s="83">
        <v>1.0000000868604957</v>
      </c>
      <c r="AP15" s="83">
        <v>0.99383453617892015</v>
      </c>
      <c r="AQ15" s="83">
        <v>0.98770700689994462</v>
      </c>
      <c r="AR15" s="83">
        <v>0.98161726446427999</v>
      </c>
      <c r="AS15" s="83">
        <v>0.97556507576077967</v>
      </c>
      <c r="AT15" s="83">
        <v>0.96955020911747847</v>
      </c>
      <c r="AU15" s="83">
        <v>0.96357243429271866</v>
      </c>
      <c r="AV15" s="83">
        <v>0.95763152246627081</v>
      </c>
      <c r="AW15" s="83">
        <v>0.95172724623058802</v>
      </c>
      <c r="AX15" s="83">
        <v>0.94585937958203137</v>
      </c>
      <c r="AY15" s="83">
        <v>0.94002769791221874</v>
      </c>
      <c r="AZ15" s="83">
        <v>0.93423197799938074</v>
      </c>
      <c r="BA15" s="83">
        <v>0.92847199799979663</v>
      </c>
      <c r="BB15" s="83">
        <v>0.92274753743925686</v>
      </c>
      <c r="BC15" s="83">
        <v>0.917058377204644</v>
      </c>
      <c r="BD15" s="83">
        <v>0.91140429953545121</v>
      </c>
      <c r="BE15" s="83">
        <v>0.90578508801547508</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52.8" x14ac:dyDescent="0.25">
      <c r="B16" s="56">
        <v>10</v>
      </c>
      <c r="C16" s="91" t="s">
        <v>274</v>
      </c>
      <c r="D16" s="26" t="s">
        <v>342</v>
      </c>
      <c r="E16" s="26" t="s">
        <v>276</v>
      </c>
      <c r="F16" s="26">
        <v>2</v>
      </c>
      <c r="H16" s="82">
        <v>63.281039836009285</v>
      </c>
      <c r="I16" s="82">
        <v>63.802825955014072</v>
      </c>
      <c r="J16" s="82">
        <v>64.34779029938872</v>
      </c>
      <c r="K16" s="82">
        <v>64.883034119828238</v>
      </c>
      <c r="L16" s="82">
        <v>65.423971021885791</v>
      </c>
      <c r="M16" s="82">
        <v>65.891917165050614</v>
      </c>
      <c r="N16" s="82">
        <v>66.387338777755616</v>
      </c>
      <c r="O16" s="82">
        <v>66.864086429474753</v>
      </c>
      <c r="P16" s="82">
        <v>67.349120641642173</v>
      </c>
      <c r="Q16" s="82">
        <v>67.826066344780088</v>
      </c>
      <c r="R16" s="82">
        <v>68.319666469656553</v>
      </c>
      <c r="S16" s="82">
        <v>68.797259230358549</v>
      </c>
      <c r="T16" s="82">
        <v>69.283397549485343</v>
      </c>
      <c r="U16" s="82">
        <v>69.763808921371179</v>
      </c>
      <c r="V16" s="82">
        <v>70.243484995382985</v>
      </c>
      <c r="W16" s="82">
        <v>70.731721920592861</v>
      </c>
      <c r="X16" s="82">
        <v>71.216186767852918</v>
      </c>
      <c r="Y16" s="82">
        <v>71.694225221154028</v>
      </c>
      <c r="Z16" s="82">
        <v>72.161742556559972</v>
      </c>
      <c r="AA16" s="82">
        <v>72.657630866297822</v>
      </c>
      <c r="AB16" s="82">
        <v>73.133772877405363</v>
      </c>
      <c r="AC16" s="82">
        <v>73.624918929712109</v>
      </c>
      <c r="AD16" s="82">
        <v>74.101910687298883</v>
      </c>
      <c r="AE16" s="82">
        <v>74.589326665841952</v>
      </c>
      <c r="AF16" s="82">
        <v>75.075787073986888</v>
      </c>
      <c r="AG16" s="83">
        <v>75.557522810912204</v>
      </c>
      <c r="AH16" s="83">
        <v>76.042219919605287</v>
      </c>
      <c r="AI16" s="83">
        <v>76.529896462383249</v>
      </c>
      <c r="AJ16" s="83">
        <v>77.02057061023396</v>
      </c>
      <c r="AK16" s="83">
        <v>77.514260643453412</v>
      </c>
      <c r="AL16" s="83">
        <v>78.010984952286577</v>
      </c>
      <c r="AM16" s="83">
        <v>78.510762037571908</v>
      </c>
      <c r="AN16" s="83">
        <v>79.013610511389459</v>
      </c>
      <c r="AO16" s="83">
        <v>79.519549097712442</v>
      </c>
      <c r="AP16" s="83">
        <v>80.028596633062662</v>
      </c>
      <c r="AQ16" s="83">
        <v>80.540772067169343</v>
      </c>
      <c r="AR16" s="83">
        <v>81.05609446363178</v>
      </c>
      <c r="AS16" s="83">
        <v>81.574583000585577</v>
      </c>
      <c r="AT16" s="83">
        <v>82.096256971372583</v>
      </c>
      <c r="AU16" s="83">
        <v>82.621135785214662</v>
      </c>
      <c r="AV16" s="83">
        <v>83.14923896789098</v>
      </c>
      <c r="AW16" s="83">
        <v>83.680586162419274</v>
      </c>
      <c r="AX16" s="83">
        <v>84.215197129740687</v>
      </c>
      <c r="AY16" s="83">
        <v>84.753091749408497</v>
      </c>
      <c r="AZ16" s="83">
        <v>85.294290020280641</v>
      </c>
      <c r="BA16" s="83">
        <v>85.838812061216032</v>
      </c>
      <c r="BB16" s="83">
        <v>86.386678111774785</v>
      </c>
      <c r="BC16" s="83">
        <v>86.937908532922108</v>
      </c>
      <c r="BD16" s="83">
        <v>87.492523807736376</v>
      </c>
      <c r="BE16" s="83">
        <v>88.050544542120846</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52.8" x14ac:dyDescent="0.25">
      <c r="B17" s="56">
        <v>11</v>
      </c>
      <c r="C17" s="91" t="s">
        <v>286</v>
      </c>
      <c r="D17" s="26" t="s">
        <v>343</v>
      </c>
      <c r="E17" s="26" t="s">
        <v>288</v>
      </c>
      <c r="F17" s="26">
        <v>0</v>
      </c>
      <c r="H17" s="88">
        <v>0.92485522327986414</v>
      </c>
      <c r="I17" s="88">
        <v>0.92575723423514034</v>
      </c>
      <c r="J17" s="88">
        <v>0.92680253445789362</v>
      </c>
      <c r="K17" s="88">
        <v>0.92787016733145267</v>
      </c>
      <c r="L17" s="88">
        <v>0.92892847758357699</v>
      </c>
      <c r="M17" s="88">
        <v>0.92912957256796735</v>
      </c>
      <c r="N17" s="88">
        <v>0.9293782633595149</v>
      </c>
      <c r="O17" s="88">
        <v>0.92960986481955066</v>
      </c>
      <c r="P17" s="88">
        <v>0.92985493351175874</v>
      </c>
      <c r="Q17" s="88">
        <v>0.93009498850886585</v>
      </c>
      <c r="R17" s="88">
        <v>0.93034150688097716</v>
      </c>
      <c r="S17" s="88">
        <v>0.9305837978981728</v>
      </c>
      <c r="T17" s="88">
        <v>0.93085434327973204</v>
      </c>
      <c r="U17" s="88">
        <v>0.93109216199826528</v>
      </c>
      <c r="V17" s="88">
        <v>0.93131709794041651</v>
      </c>
      <c r="W17" s="88">
        <v>0.93154671800945865</v>
      </c>
      <c r="X17" s="88">
        <v>0.93177037251578654</v>
      </c>
      <c r="Y17" s="88">
        <v>0.93198830887702422</v>
      </c>
      <c r="Z17" s="88">
        <v>0.93219376957022726</v>
      </c>
      <c r="AA17" s="88">
        <v>0.93241879052812993</v>
      </c>
      <c r="AB17" s="88">
        <v>0.93262694594387241</v>
      </c>
      <c r="AC17" s="88">
        <v>0.93284268285351746</v>
      </c>
      <c r="AD17" s="88">
        <v>0.93304498413946946</v>
      </c>
      <c r="AE17" s="88">
        <v>0.93325304106634333</v>
      </c>
      <c r="AF17" s="88">
        <v>0.93345776619503174</v>
      </c>
      <c r="AG17" s="89">
        <v>0.93365636929279994</v>
      </c>
      <c r="AH17" s="89">
        <v>0.9338534210711319</v>
      </c>
      <c r="AI17" s="89">
        <v>0.93404892937641826</v>
      </c>
      <c r="AJ17" s="89">
        <v>0.93424290199948834</v>
      </c>
      <c r="AK17" s="89">
        <v>0.93443534667591654</v>
      </c>
      <c r="AL17" s="89">
        <v>0.93462627108632645</v>
      </c>
      <c r="AM17" s="89">
        <v>0.93481568285669048</v>
      </c>
      <c r="AN17" s="89">
        <v>0.93500358955863139</v>
      </c>
      <c r="AO17" s="89">
        <v>0.93518999870971831</v>
      </c>
      <c r="AP17" s="89">
        <v>0.93537491777376269</v>
      </c>
      <c r="AQ17" s="89">
        <v>0.93555835416111177</v>
      </c>
      <c r="AR17" s="89">
        <v>0.93574031522893986</v>
      </c>
      <c r="AS17" s="89">
        <v>0.93592080828153768</v>
      </c>
      <c r="AT17" s="89">
        <v>0.93609984057059992</v>
      </c>
      <c r="AU17" s="89">
        <v>0.93627741929551089</v>
      </c>
      <c r="AV17" s="89">
        <v>0.93645355160362731</v>
      </c>
      <c r="AW17" s="89">
        <v>0.93662824459056127</v>
      </c>
      <c r="AX17" s="89">
        <v>0.93680150530045836</v>
      </c>
      <c r="AY17" s="89">
        <v>0.93697334072627647</v>
      </c>
      <c r="AZ17" s="89">
        <v>0.93714375781006132</v>
      </c>
      <c r="BA17" s="89">
        <v>0.93731276344322034</v>
      </c>
      <c r="BB17" s="89">
        <v>0.93748036446679484</v>
      </c>
      <c r="BC17" s="89">
        <v>0.93764656767172994</v>
      </c>
      <c r="BD17" s="89">
        <v>0.93781137979914331</v>
      </c>
      <c r="BE17" s="89">
        <v>0.93797480754059137</v>
      </c>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row>
    <row r="18" spans="2:88" x14ac:dyDescent="0.25">
      <c r="C18" s="58"/>
      <c r="D18" s="59"/>
      <c r="E18" s="59"/>
      <c r="F18" s="58"/>
    </row>
    <row r="19" spans="2:88" x14ac:dyDescent="0.25"/>
    <row r="20" spans="2:88" x14ac:dyDescent="0.25"/>
    <row r="21" spans="2:88" x14ac:dyDescent="0.25">
      <c r="B21" s="45" t="s">
        <v>114</v>
      </c>
    </row>
    <row r="22" spans="2:88" x14ac:dyDescent="0.25"/>
    <row r="23" spans="2:88" x14ac:dyDescent="0.25">
      <c r="B23" s="46"/>
      <c r="C23" t="s">
        <v>115</v>
      </c>
    </row>
    <row r="24" spans="2:88" x14ac:dyDescent="0.25"/>
    <row r="25" spans="2:88" x14ac:dyDescent="0.25">
      <c r="B25" s="47"/>
      <c r="C25" t="s">
        <v>116</v>
      </c>
    </row>
    <row r="26" spans="2:88" x14ac:dyDescent="0.25"/>
    <row r="27" spans="2:88" x14ac:dyDescent="0.25"/>
    <row r="28" spans="2:88" x14ac:dyDescent="0.25"/>
    <row r="29" spans="2:88" ht="14.4" x14ac:dyDescent="0.3">
      <c r="B29" s="125" t="s">
        <v>344</v>
      </c>
      <c r="C29" s="126"/>
      <c r="D29" s="126"/>
      <c r="E29" s="126"/>
      <c r="F29" s="126"/>
      <c r="G29" s="126"/>
      <c r="H29" s="126"/>
      <c r="I29" s="127"/>
    </row>
    <row r="30" spans="2:88" x14ac:dyDescent="0.25"/>
    <row r="31" spans="2:88" s="6" customFormat="1" x14ac:dyDescent="0.25">
      <c r="B31" s="48" t="s">
        <v>71</v>
      </c>
      <c r="C31" s="128" t="s">
        <v>119</v>
      </c>
      <c r="D31" s="128"/>
      <c r="E31" s="128"/>
      <c r="F31" s="128"/>
      <c r="G31" s="128"/>
      <c r="H31" s="128"/>
      <c r="I31" s="128"/>
    </row>
    <row r="32" spans="2:88" s="6" customFormat="1" ht="59.7" customHeight="1" x14ac:dyDescent="0.25">
      <c r="B32" s="49">
        <v>1</v>
      </c>
      <c r="C32" s="121" t="s">
        <v>345</v>
      </c>
      <c r="D32" s="108"/>
      <c r="E32" s="108"/>
      <c r="F32" s="108"/>
      <c r="G32" s="108"/>
      <c r="H32" s="108"/>
      <c r="I32" s="108"/>
    </row>
    <row r="33" spans="2:9" s="6" customFormat="1" ht="54" customHeight="1" x14ac:dyDescent="0.25">
      <c r="B33" s="49">
        <v>2</v>
      </c>
      <c r="C33" s="121" t="s">
        <v>346</v>
      </c>
      <c r="D33" s="108"/>
      <c r="E33" s="108"/>
      <c r="F33" s="108"/>
      <c r="G33" s="108"/>
      <c r="H33" s="108"/>
      <c r="I33" s="108"/>
    </row>
    <row r="34" spans="2:9" s="6" customFormat="1" ht="58.2" customHeight="1" x14ac:dyDescent="0.25">
      <c r="B34" s="49">
        <v>3</v>
      </c>
      <c r="C34" s="121" t="s">
        <v>347</v>
      </c>
      <c r="D34" s="108"/>
      <c r="E34" s="108"/>
      <c r="F34" s="108"/>
      <c r="G34" s="108"/>
      <c r="H34" s="108"/>
      <c r="I34" s="108"/>
    </row>
    <row r="35" spans="2:9" s="6" customFormat="1" ht="61.2" customHeight="1" x14ac:dyDescent="0.25">
      <c r="B35" s="49">
        <v>4</v>
      </c>
      <c r="C35" s="121" t="s">
        <v>348</v>
      </c>
      <c r="D35" s="108"/>
      <c r="E35" s="108"/>
      <c r="F35" s="108"/>
      <c r="G35" s="108"/>
      <c r="H35" s="108"/>
      <c r="I35" s="108"/>
    </row>
    <row r="36" spans="2:9" s="6" customFormat="1" ht="58.5" customHeight="1" x14ac:dyDescent="0.25">
      <c r="B36" s="49">
        <v>5</v>
      </c>
      <c r="C36" s="121" t="s">
        <v>349</v>
      </c>
      <c r="D36" s="108"/>
      <c r="E36" s="108"/>
      <c r="F36" s="108"/>
      <c r="G36" s="108"/>
      <c r="H36" s="108"/>
      <c r="I36" s="108"/>
    </row>
    <row r="37" spans="2:9" s="6" customFormat="1" ht="75.45" customHeight="1" x14ac:dyDescent="0.25">
      <c r="B37" s="49">
        <v>6</v>
      </c>
      <c r="C37" s="121" t="s">
        <v>350</v>
      </c>
      <c r="D37" s="108"/>
      <c r="E37" s="108"/>
      <c r="F37" s="108"/>
      <c r="G37" s="108"/>
      <c r="H37" s="108"/>
      <c r="I37" s="108"/>
    </row>
    <row r="38" spans="2:9" s="6" customFormat="1" ht="61.5" customHeight="1" x14ac:dyDescent="0.25">
      <c r="B38" s="49">
        <v>7</v>
      </c>
      <c r="C38" s="121" t="s">
        <v>351</v>
      </c>
      <c r="D38" s="108"/>
      <c r="E38" s="108"/>
      <c r="F38" s="108"/>
      <c r="G38" s="108"/>
      <c r="H38" s="108"/>
      <c r="I38" s="108"/>
    </row>
    <row r="39" spans="2:9" s="6" customFormat="1" ht="75.45" customHeight="1" x14ac:dyDescent="0.25">
      <c r="B39" s="49">
        <v>8</v>
      </c>
      <c r="C39" s="121" t="s">
        <v>352</v>
      </c>
      <c r="D39" s="108"/>
      <c r="E39" s="108"/>
      <c r="F39" s="108"/>
      <c r="G39" s="108"/>
      <c r="H39" s="108"/>
      <c r="I39" s="108"/>
    </row>
    <row r="40" spans="2:9" s="6" customFormat="1" ht="66" customHeight="1" x14ac:dyDescent="0.25">
      <c r="B40" s="49">
        <v>9</v>
      </c>
      <c r="C40" s="121" t="s">
        <v>353</v>
      </c>
      <c r="D40" s="108"/>
      <c r="E40" s="108"/>
      <c r="F40" s="108"/>
      <c r="G40" s="108"/>
      <c r="H40" s="108"/>
      <c r="I40" s="108"/>
    </row>
    <row r="41" spans="2:9" s="6" customFormat="1" ht="54.45" customHeight="1" x14ac:dyDescent="0.25">
      <c r="B41" s="49">
        <v>10</v>
      </c>
      <c r="C41" s="121" t="s">
        <v>354</v>
      </c>
      <c r="D41" s="108"/>
      <c r="E41" s="108"/>
      <c r="F41" s="108"/>
      <c r="G41" s="108"/>
      <c r="H41" s="108"/>
      <c r="I41" s="108"/>
    </row>
    <row r="42" spans="2:9" s="6" customFormat="1" ht="57.45" customHeight="1" x14ac:dyDescent="0.25">
      <c r="B42" s="49">
        <v>11</v>
      </c>
      <c r="C42" s="121" t="s">
        <v>355</v>
      </c>
      <c r="D42" s="108"/>
      <c r="E42" s="108"/>
      <c r="F42" s="108"/>
      <c r="G42" s="108"/>
      <c r="H42" s="108"/>
      <c r="I42" s="108"/>
    </row>
    <row r="43" spans="2:9" x14ac:dyDescent="0.25"/>
    <row r="44" spans="2:9" x14ac:dyDescent="0.25"/>
    <row r="45" spans="2:9" x14ac:dyDescent="0.25"/>
    <row r="46" spans="2:9" x14ac:dyDescent="0.25"/>
    <row r="47" spans="2:9" x14ac:dyDescent="0.25"/>
    <row r="48" spans="2: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tabSelected="1" zoomScale="60" zoomScaleNormal="60" workbookViewId="0">
      <pane xSplit="6" ySplit="6" topLeftCell="G7" activePane="bottomRight" state="frozen"/>
      <selection pane="topRight" activeCell="E12" sqref="E12"/>
      <selection pane="bottomLeft" activeCell="E12" sqref="E12"/>
      <selection pane="bottomRight" activeCell="AI13" sqref="AI13"/>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109" width="8.69921875" customWidth="1"/>
    <col min="110" max="16384" width="8.69921875" hidden="1"/>
  </cols>
  <sheetData>
    <row r="1" spans="1:88" ht="22.5" customHeight="1" x14ac:dyDescent="0.25">
      <c r="B1" s="107" t="s">
        <v>356</v>
      </c>
      <c r="C1" s="107"/>
      <c r="D1" s="107"/>
      <c r="E1" s="107"/>
      <c r="F1" s="107"/>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2" t="s">
        <v>3</v>
      </c>
      <c r="C3" s="113"/>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2" t="s">
        <v>6</v>
      </c>
      <c r="C4" s="113"/>
      <c r="D4" s="129" t="str">
        <f>'Cover sheet'!C6</f>
        <v>Isle of Wight</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3" t="s">
        <v>151</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4" t="s">
        <v>152</v>
      </c>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row>
    <row r="6" spans="1:88" ht="14.4" thickBot="1" x14ac:dyDescent="0.3">
      <c r="B6" s="55" t="s">
        <v>71</v>
      </c>
      <c r="C6" s="17" t="s">
        <v>153</v>
      </c>
      <c r="D6" s="18" t="s">
        <v>73</v>
      </c>
      <c r="E6" s="18" t="s">
        <v>74</v>
      </c>
      <c r="F6" s="75" t="s">
        <v>75</v>
      </c>
      <c r="G6" s="36"/>
      <c r="H6" s="18" t="s">
        <v>105</v>
      </c>
      <c r="I6" s="18" t="s">
        <v>154</v>
      </c>
      <c r="J6" s="18" t="s">
        <v>155</v>
      </c>
      <c r="K6" s="18" t="s">
        <v>156</v>
      </c>
      <c r="L6" s="18" t="s">
        <v>157</v>
      </c>
      <c r="M6" s="18" t="s">
        <v>158</v>
      </c>
      <c r="N6" s="18" t="s">
        <v>159</v>
      </c>
      <c r="O6" s="18" t="s">
        <v>160</v>
      </c>
      <c r="P6" s="18" t="s">
        <v>161</v>
      </c>
      <c r="Q6" s="18" t="s">
        <v>162</v>
      </c>
      <c r="R6" s="18" t="s">
        <v>163</v>
      </c>
      <c r="S6" s="18" t="s">
        <v>164</v>
      </c>
      <c r="T6" s="18" t="s">
        <v>165</v>
      </c>
      <c r="U6" s="18" t="s">
        <v>166</v>
      </c>
      <c r="V6" s="18" t="s">
        <v>167</v>
      </c>
      <c r="W6" s="18" t="s">
        <v>168</v>
      </c>
      <c r="X6" s="18" t="s">
        <v>169</v>
      </c>
      <c r="Y6" s="18" t="s">
        <v>170</v>
      </c>
      <c r="Z6" s="18" t="s">
        <v>171</v>
      </c>
      <c r="AA6" s="18" t="s">
        <v>172</v>
      </c>
      <c r="AB6" s="18" t="s">
        <v>173</v>
      </c>
      <c r="AC6" s="18" t="s">
        <v>174</v>
      </c>
      <c r="AD6" s="18" t="s">
        <v>175</v>
      </c>
      <c r="AE6" s="18" t="s">
        <v>176</v>
      </c>
      <c r="AF6" s="18" t="s">
        <v>177</v>
      </c>
      <c r="AG6" s="18" t="s">
        <v>178</v>
      </c>
      <c r="AH6" s="18" t="s">
        <v>179</v>
      </c>
      <c r="AI6" s="18" t="s">
        <v>180</v>
      </c>
      <c r="AJ6" s="18" t="s">
        <v>181</v>
      </c>
      <c r="AK6" s="18" t="s">
        <v>182</v>
      </c>
      <c r="AL6" s="18" t="s">
        <v>183</v>
      </c>
      <c r="AM6" s="18" t="s">
        <v>184</v>
      </c>
      <c r="AN6" s="18" t="s">
        <v>185</v>
      </c>
      <c r="AO6" s="18" t="s">
        <v>186</v>
      </c>
      <c r="AP6" s="18" t="s">
        <v>187</v>
      </c>
      <c r="AQ6" s="18" t="s">
        <v>188</v>
      </c>
      <c r="AR6" s="18" t="s">
        <v>189</v>
      </c>
      <c r="AS6" s="18" t="s">
        <v>190</v>
      </c>
      <c r="AT6" s="18" t="s">
        <v>191</v>
      </c>
      <c r="AU6" s="18" t="s">
        <v>192</v>
      </c>
      <c r="AV6" s="18" t="s">
        <v>193</v>
      </c>
      <c r="AW6" s="18" t="s">
        <v>194</v>
      </c>
      <c r="AX6" s="18" t="s">
        <v>195</v>
      </c>
      <c r="AY6" s="18" t="s">
        <v>196</v>
      </c>
      <c r="AZ6" s="18" t="s">
        <v>197</v>
      </c>
      <c r="BA6" s="18" t="s">
        <v>198</v>
      </c>
      <c r="BB6" s="18" t="s">
        <v>199</v>
      </c>
      <c r="BC6" s="18" t="s">
        <v>200</v>
      </c>
      <c r="BD6" s="18" t="s">
        <v>201</v>
      </c>
      <c r="BE6" s="18" t="s">
        <v>202</v>
      </c>
      <c r="BF6" s="18" t="s">
        <v>203</v>
      </c>
      <c r="BG6" s="18" t="s">
        <v>204</v>
      </c>
      <c r="BH6" s="18" t="s">
        <v>205</v>
      </c>
      <c r="BI6" s="18" t="s">
        <v>206</v>
      </c>
      <c r="BJ6" s="18" t="s">
        <v>207</v>
      </c>
      <c r="BK6" s="18" t="s">
        <v>208</v>
      </c>
      <c r="BL6" s="18" t="s">
        <v>209</v>
      </c>
      <c r="BM6" s="18" t="s">
        <v>210</v>
      </c>
      <c r="BN6" s="18" t="s">
        <v>211</v>
      </c>
      <c r="BO6" s="18" t="s">
        <v>212</v>
      </c>
      <c r="BP6" s="18" t="s">
        <v>213</v>
      </c>
      <c r="BQ6" s="18" t="s">
        <v>214</v>
      </c>
      <c r="BR6" s="18" t="s">
        <v>215</v>
      </c>
      <c r="BS6" s="18" t="s">
        <v>216</v>
      </c>
      <c r="BT6" s="18" t="s">
        <v>217</v>
      </c>
      <c r="BU6" s="18" t="s">
        <v>218</v>
      </c>
      <c r="BV6" s="18" t="s">
        <v>219</v>
      </c>
      <c r="BW6" s="18" t="s">
        <v>220</v>
      </c>
      <c r="BX6" s="18" t="s">
        <v>221</v>
      </c>
      <c r="BY6" s="18" t="s">
        <v>222</v>
      </c>
      <c r="BZ6" s="18" t="s">
        <v>223</v>
      </c>
      <c r="CA6" s="18" t="s">
        <v>224</v>
      </c>
      <c r="CB6" s="18" t="s">
        <v>225</v>
      </c>
      <c r="CC6" s="18" t="s">
        <v>226</v>
      </c>
      <c r="CD6" s="18" t="s">
        <v>227</v>
      </c>
      <c r="CE6" s="18" t="s">
        <v>228</v>
      </c>
      <c r="CF6" s="18" t="s">
        <v>229</v>
      </c>
      <c r="CG6" s="18" t="s">
        <v>230</v>
      </c>
      <c r="CH6" s="18" t="s">
        <v>231</v>
      </c>
      <c r="CI6" s="18" t="s">
        <v>232</v>
      </c>
      <c r="CJ6" s="18" t="s">
        <v>233</v>
      </c>
    </row>
    <row r="7" spans="1:88" ht="52.8" x14ac:dyDescent="0.25">
      <c r="B7" s="56">
        <v>1</v>
      </c>
      <c r="C7" s="28" t="s">
        <v>306</v>
      </c>
      <c r="D7" s="29" t="s">
        <v>357</v>
      </c>
      <c r="E7" s="29" t="s">
        <v>102</v>
      </c>
      <c r="F7" s="29">
        <v>2</v>
      </c>
      <c r="H7" s="82">
        <f>'[2]9. FP SDB (RO)'!L$3</f>
        <v>29.80436335410036</v>
      </c>
      <c r="I7" s="82">
        <f>'[2]9. FP SDB (RO)'!M$3</f>
        <v>29.323404873572912</v>
      </c>
      <c r="J7" s="82">
        <f>'[2]9. FP SDB (RO)'!N$3</f>
        <v>29.06687298511256</v>
      </c>
      <c r="K7" s="82">
        <f>'[2]9. FP SDB (RO)'!O$3</f>
        <v>28.888423257682948</v>
      </c>
      <c r="L7" s="82">
        <f>'[2]9. FP SDB (RO)'!P$3</f>
        <v>28.188298043028524</v>
      </c>
      <c r="M7" s="82">
        <f>'[2]9. FP SDB (RO)'!Q$3</f>
        <v>27.979729812478855</v>
      </c>
      <c r="N7" s="82">
        <f>'[2]9. FP SDB (RO)'!R$3</f>
        <v>27.716326288500309</v>
      </c>
      <c r="O7" s="82">
        <f>'[2]9. FP SDB (RO)'!S$3</f>
        <v>27.537724253053952</v>
      </c>
      <c r="P7" s="82">
        <f>'[2]9. FP SDB (RO)'!T$3</f>
        <v>27.285181343303442</v>
      </c>
      <c r="Q7" s="82">
        <f>'[2]9. FP SDB (RO)'!U$3</f>
        <v>26.85987227137095</v>
      </c>
      <c r="R7" s="82">
        <f>'[2]9. FP SDB (RO)'!V$3</f>
        <v>25.994618774481882</v>
      </c>
      <c r="S7" s="82">
        <f>'[2]9. FP SDB (RO)'!W$3</f>
        <v>26.022418358325346</v>
      </c>
      <c r="T7" s="82">
        <f>'[2]9. FP SDB (RO)'!X$3</f>
        <v>26.058266084286974</v>
      </c>
      <c r="U7" s="82">
        <f>'[2]9. FP SDB (RO)'!Y$3</f>
        <v>26.097922890513207</v>
      </c>
      <c r="V7" s="82">
        <f>'[2]9. FP SDB (RO)'!Z$3</f>
        <v>26.143539741293065</v>
      </c>
      <c r="W7" s="82">
        <f>'[2]9. FP SDB (RO)'!AA$3</f>
        <v>25.584402710657596</v>
      </c>
      <c r="X7" s="82">
        <f>'[2]9. FP SDB (RO)'!AB$3</f>
        <v>25.635636345789528</v>
      </c>
      <c r="Y7" s="82">
        <f>'[2]9. FP SDB (RO)'!AC$3</f>
        <v>25.684528005474036</v>
      </c>
      <c r="Z7" s="82">
        <f>'[2]9. FP SDB (RO)'!AD$3</f>
        <v>25.738092058567105</v>
      </c>
      <c r="AA7" s="82">
        <f>'[2]9. FP SDB (RO)'!AE$3</f>
        <v>25.794986496057867</v>
      </c>
      <c r="AB7" s="82">
        <f>'[2]9. FP SDB (RO)'!AF$3</f>
        <v>25.253215129607035</v>
      </c>
      <c r="AC7" s="82">
        <f>'[2]9. FP SDB (RO)'!AG$3</f>
        <v>25.312808028507217</v>
      </c>
      <c r="AD7" s="82">
        <f>'[2]9. FP SDB (RO)'!AH$3</f>
        <v>25.371197861396833</v>
      </c>
      <c r="AE7" s="82">
        <f>'[2]9. FP SDB (RO)'!AI$3</f>
        <v>25.431510179453575</v>
      </c>
      <c r="AF7" s="82">
        <f>'[2]9. FP SDB (RO)'!AJ$3</f>
        <v>25.494265132599971</v>
      </c>
      <c r="AG7" s="85">
        <f>'[2]9. FP SDB (RO)'!AK$3</f>
        <v>25.054810521386628</v>
      </c>
      <c r="AH7" s="85">
        <f>'[2]9. FP SDB (RO)'!AL$3</f>
        <v>25.113546626603792</v>
      </c>
      <c r="AI7" s="85">
        <f>'[2]9. FP SDB (RO)'!AM$3</f>
        <v>25.172912153386761</v>
      </c>
      <c r="AJ7" s="85">
        <f>'[2]9. FP SDB (RO)'!AN$3</f>
        <v>25.232828011604173</v>
      </c>
      <c r="AK7" s="85">
        <f>'[2]9. FP SDB (RO)'!AO$3</f>
        <v>25.293223243678021</v>
      </c>
      <c r="AL7" s="85">
        <f>'[2]9. FP SDB (RO)'!AP$3</f>
        <v>25.224034011183431</v>
      </c>
      <c r="AM7" s="85">
        <f>'[2]9. FP SDB (RO)'!AQ$3</f>
        <v>25.285202721027108</v>
      </c>
      <c r="AN7" s="85">
        <f>'[2]9. FP SDB (RO)'!AR$3</f>
        <v>25.34667727061731</v>
      </c>
      <c r="AO7" s="85">
        <f>'[2]9. FP SDB (RO)'!AS$3</f>
        <v>25.408410394616119</v>
      </c>
      <c r="AP7" s="85">
        <f>'[2]9. FP SDB (RO)'!AT$3</f>
        <v>25.470359098535223</v>
      </c>
      <c r="AQ7" s="85">
        <f>'[2]9. FP SDB (RO)'!AU$3</f>
        <v>25.382484166681664</v>
      </c>
      <c r="AR7" s="85">
        <f>'[2]9. FP SDB (RO)'!AV$3</f>
        <v>25.444749733850671</v>
      </c>
      <c r="AS7" s="85">
        <f>'[2]9. FP SDB (RO)'!AW$3</f>
        <v>25.507122911756376</v>
      </c>
      <c r="AT7" s="85">
        <f>'[2]9. FP SDB (RO)'!AX$3</f>
        <v>25.569573462535562</v>
      </c>
      <c r="AU7" s="85">
        <f>'[2]9. FP SDB (RO)'!AY$3</f>
        <v>25.631446460886362</v>
      </c>
      <c r="AV7" s="85">
        <f>'[2]9. FP SDB (RO)'!AZ$3</f>
        <v>25.578886738060607</v>
      </c>
      <c r="AW7" s="85">
        <f>'[2]9. FP SDB (RO)'!BA$3</f>
        <v>25.636295319435046</v>
      </c>
      <c r="AX7" s="85">
        <f>'[2]9. FP SDB (RO)'!BB$3</f>
        <v>25.693650859428391</v>
      </c>
      <c r="AY7" s="85">
        <f>'[2]9. FP SDB (RO)'!BC$3</f>
        <v>25.75093355943233</v>
      </c>
      <c r="AZ7" s="85">
        <f>'[2]9. FP SDB (RO)'!BD$3</f>
        <v>25.808125015977744</v>
      </c>
      <c r="BA7" s="85">
        <f>'[2]9. FP SDB (RO)'!BE$3</f>
        <v>25.74520808603458</v>
      </c>
      <c r="BB7" s="85">
        <f>'[2]9. FP SDB (RO)'!BF$3</f>
        <v>25.802166767243584</v>
      </c>
      <c r="BC7" s="85">
        <f>'[2]9. FP SDB (RO)'!BG$3</f>
        <v>25.858986091183816</v>
      </c>
      <c r="BD7" s="85">
        <f>'[2]9. FP SDB (RO)'!BH$3</f>
        <v>25.915652028042011</v>
      </c>
      <c r="BE7" s="85">
        <f>'[2]9. FP SDB (RO)'!BI$3</f>
        <v>25.972151401272605</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308</v>
      </c>
      <c r="D8" s="26" t="s">
        <v>358</v>
      </c>
      <c r="E8" s="26" t="s">
        <v>102</v>
      </c>
      <c r="F8" s="26">
        <v>2</v>
      </c>
      <c r="H8" s="82">
        <f>'[2]9. FP SDB (RO)'!L$4</f>
        <v>28.203887785382534</v>
      </c>
      <c r="I8" s="82">
        <f>'[2]9. FP SDB (RO)'!M$4</f>
        <v>28.181418196314169</v>
      </c>
      <c r="J8" s="82">
        <f>'[2]9. FP SDB (RO)'!N$4</f>
        <v>22.466609538087162</v>
      </c>
      <c r="K8" s="82">
        <f>'[2]9. FP SDB (RO)'!O$4</f>
        <v>22.488287945386062</v>
      </c>
      <c r="L8" s="82">
        <f>'[2]9. FP SDB (RO)'!P$4</f>
        <v>22.519318948125374</v>
      </c>
      <c r="M8" s="82">
        <f>'[2]9. FP SDB (RO)'!Q$4</f>
        <v>22.755963038598431</v>
      </c>
      <c r="N8" s="82">
        <f>'[2]9. FP SDB (RO)'!R$4</f>
        <v>22.761023465726808</v>
      </c>
      <c r="O8" s="82">
        <f>'[2]9. FP SDB (RO)'!S$4</f>
        <v>22.554488130055766</v>
      </c>
      <c r="P8" s="82">
        <f>'[2]9. FP SDB (RO)'!T$4</f>
        <v>22.584398212938304</v>
      </c>
      <c r="Q8" s="82">
        <f>'[2]9. FP SDB (RO)'!U$4</f>
        <v>22.546385188520937</v>
      </c>
      <c r="R8" s="82">
        <f>'[2]9. FP SDB (RO)'!V$4</f>
        <v>22.54321528354437</v>
      </c>
      <c r="S8" s="82">
        <f>'[2]9. FP SDB (RO)'!W$4</f>
        <v>22.539860963329517</v>
      </c>
      <c r="T8" s="82">
        <f>'[2]9. FP SDB (RO)'!X$4</f>
        <v>22.54455478523284</v>
      </c>
      <c r="U8" s="82">
        <f>'[2]9. FP SDB (RO)'!Y$4</f>
        <v>22.553057687400759</v>
      </c>
      <c r="V8" s="82">
        <f>'[2]9. FP SDB (RO)'!Z$4</f>
        <v>22.567520634122303</v>
      </c>
      <c r="W8" s="82">
        <f>'[2]9. FP SDB (RO)'!AA$4</f>
        <v>22.5951191448911</v>
      </c>
      <c r="X8" s="82">
        <f>'[2]9. FP SDB (RO)'!AB$4</f>
        <v>22.625861099411949</v>
      </c>
      <c r="Y8" s="82">
        <f>'[2]9. FP SDB (RO)'!AC$4</f>
        <v>22.654261078485362</v>
      </c>
      <c r="Z8" s="82">
        <f>'[2]9. FP SDB (RO)'!AD$4</f>
        <v>22.687333450967358</v>
      </c>
      <c r="AA8" s="82">
        <f>'[2]9. FP SDB (RO)'!AE$4</f>
        <v>22.723736207847033</v>
      </c>
      <c r="AB8" s="82">
        <f>'[2]9. FP SDB (RO)'!AF$4</f>
        <v>22.694037320084135</v>
      </c>
      <c r="AC8" s="82">
        <f>'[2]9. FP SDB (RO)'!AG$4</f>
        <v>22.668475475656891</v>
      </c>
      <c r="AD8" s="82">
        <f>'[2]9. FP SDB (RO)'!AH$4</f>
        <v>22.641710565219093</v>
      </c>
      <c r="AE8" s="82">
        <f>'[2]9. FP SDB (RO)'!AI$4</f>
        <v>22.616868139948416</v>
      </c>
      <c r="AF8" s="82">
        <f>'[2]9. FP SDB (RO)'!AJ$4</f>
        <v>22.594468349767389</v>
      </c>
      <c r="AG8" s="85">
        <f>'[2]9. FP SDB (RO)'!AK$4</f>
        <v>22.60348030173418</v>
      </c>
      <c r="AH8" s="85">
        <f>'[2]9. FP SDB (RO)'!AL$4</f>
        <v>22.608564859310007</v>
      </c>
      <c r="AI8" s="85">
        <f>'[2]9. FP SDB (RO)'!AM$4</f>
        <v>22.614278838451632</v>
      </c>
      <c r="AJ8" s="85">
        <f>'[2]9. FP SDB (RO)'!AN$4</f>
        <v>22.620543149027696</v>
      </c>
      <c r="AK8" s="85">
        <f>'[2]9. FP SDB (RO)'!AO$4</f>
        <v>22.627286833460204</v>
      </c>
      <c r="AL8" s="85">
        <f>'[2]9. FP SDB (RO)'!AP$4</f>
        <v>22.636150826321725</v>
      </c>
      <c r="AM8" s="85">
        <f>'[2]9. FP SDB (RO)'!AQ$4</f>
        <v>22.645372761521514</v>
      </c>
      <c r="AN8" s="85">
        <f>'[2]9. FP SDB (RO)'!AR$4</f>
        <v>22.654900536467828</v>
      </c>
      <c r="AO8" s="85">
        <f>'[2]9. FP SDB (RO)'!AS$4</f>
        <v>22.664686885822746</v>
      </c>
      <c r="AP8" s="85">
        <f>'[2]9. FP SDB (RO)'!AT$4</f>
        <v>22.674688815097966</v>
      </c>
      <c r="AQ8" s="85">
        <f>'[2]9. FP SDB (RO)'!AU$4</f>
        <v>22.678682419033521</v>
      </c>
      <c r="AR8" s="85">
        <f>'[2]9. FP SDB (RO)'!AV$4</f>
        <v>22.682816521991647</v>
      </c>
      <c r="AS8" s="85">
        <f>'[2]9. FP SDB (RO)'!AW$4</f>
        <v>22.687058235686472</v>
      </c>
      <c r="AT8" s="85">
        <f>'[2]9. FP SDB (RO)'!AX$4</f>
        <v>22.69137732225478</v>
      </c>
      <c r="AU8" s="85">
        <f>'[2]9. FP SDB (RO)'!AY$4</f>
        <v>22.695118856394686</v>
      </c>
      <c r="AV8" s="85">
        <f>'[2]9. FP SDB (RO)'!AZ$4</f>
        <v>22.700474888816338</v>
      </c>
      <c r="AW8" s="85">
        <f>'[2]9. FP SDB (RO)'!BA$4</f>
        <v>22.705799225438184</v>
      </c>
      <c r="AX8" s="85">
        <f>'[2]9. FP SDB (RO)'!BB$4</f>
        <v>22.711070520678938</v>
      </c>
      <c r="AY8" s="85">
        <f>'[2]9. FP SDB (RO)'!BC$4</f>
        <v>22.716268975930284</v>
      </c>
      <c r="AZ8" s="85">
        <f>'[2]9. FP SDB (RO)'!BD$4</f>
        <v>22.721376187723095</v>
      </c>
      <c r="BA8" s="85">
        <f>'[2]9. FP SDB (RO)'!BE$4</f>
        <v>22.730556136009369</v>
      </c>
      <c r="BB8" s="85">
        <f>'[2]9. FP SDB (RO)'!BF$4</f>
        <v>22.739611695447799</v>
      </c>
      <c r="BC8" s="85">
        <f>'[2]9. FP SDB (RO)'!BG$4</f>
        <v>22.748527897617457</v>
      </c>
      <c r="BD8" s="85">
        <f>'[2]9. FP SDB (RO)'!BH$4</f>
        <v>22.757290712705085</v>
      </c>
      <c r="BE8" s="85">
        <f>'[2]9. FP SDB (RO)'!BI$4</f>
        <v>22.765886964165105</v>
      </c>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row>
    <row r="9" spans="1:88" ht="52.8" x14ac:dyDescent="0.25">
      <c r="B9" s="56">
        <f t="shared" ref="B9:B11" si="0">B8+1</f>
        <v>3</v>
      </c>
      <c r="C9" s="91" t="s">
        <v>310</v>
      </c>
      <c r="D9" s="26" t="s">
        <v>359</v>
      </c>
      <c r="E9" s="26" t="s">
        <v>102</v>
      </c>
      <c r="F9" s="26">
        <v>2</v>
      </c>
      <c r="H9" s="82">
        <f>'[2]9. FP SDB (RO)'!L$5</f>
        <v>30.239070381382533</v>
      </c>
      <c r="I9" s="82">
        <f>'[2]9. FP SDB (RO)'!M$5</f>
        <v>29.76336417731417</v>
      </c>
      <c r="J9" s="82">
        <f>'[2]9. FP SDB (RO)'!N$5</f>
        <v>29.512084565087164</v>
      </c>
      <c r="K9" s="82">
        <f>'[2]9. FP SDB (RO)'!O$5</f>
        <v>29.338887114386061</v>
      </c>
      <c r="L9" s="82">
        <f>'[2]9. FP SDB (RO)'!P$5</f>
        <v>28.644014176125374</v>
      </c>
      <c r="M9" s="82">
        <f>'[2]9. FP SDB (RO)'!Q$5</f>
        <v>28.437904272598431</v>
      </c>
      <c r="N9" s="82">
        <f>'[2]9. FP SDB (RO)'!R$5</f>
        <v>28.17695907472681</v>
      </c>
      <c r="O9" s="82">
        <f>'[2]9. FP SDB (RO)'!S$5</f>
        <v>35.03365671105577</v>
      </c>
      <c r="P9" s="82">
        <f>'[2]9. FP SDB (RO)'!T$5</f>
        <v>35.825406182938302</v>
      </c>
      <c r="Q9" s="82">
        <f>'[2]9. FP SDB (RO)'!U$5</f>
        <v>27.327880037520938</v>
      </c>
      <c r="R9" s="82">
        <f>'[2]9. FP SDB (RO)'!V$5</f>
        <v>26.603083405544371</v>
      </c>
      <c r="S9" s="82">
        <f>'[2]9. FP SDB (RO)'!W$5</f>
        <v>26.599729085329518</v>
      </c>
      <c r="T9" s="82">
        <f>'[2]9. FP SDB (RO)'!X$5</f>
        <v>26.604422907232841</v>
      </c>
      <c r="U9" s="82">
        <f>'[2]9. FP SDB (RO)'!Y$5</f>
        <v>26.61292580940076</v>
      </c>
      <c r="V9" s="82">
        <f>'[2]9. FP SDB (RO)'!Z$5</f>
        <v>26.627388756122304</v>
      </c>
      <c r="W9" s="82">
        <f>'[2]9. FP SDB (RO)'!AA$5</f>
        <v>26.282485234891102</v>
      </c>
      <c r="X9" s="82">
        <f>'[2]9. FP SDB (RO)'!AB$5</f>
        <v>26.31322718941195</v>
      </c>
      <c r="Y9" s="82">
        <f>'[2]9. FP SDB (RO)'!AC$5</f>
        <v>26.341627168485363</v>
      </c>
      <c r="Z9" s="82">
        <f>'[2]9. FP SDB (RO)'!AD$5</f>
        <v>26.374699540967359</v>
      </c>
      <c r="AA9" s="82">
        <f>'[2]9. FP SDB (RO)'!AE$5</f>
        <v>26.411102297847034</v>
      </c>
      <c r="AB9" s="82">
        <f>'[2]9. FP SDB (RO)'!AF$5</f>
        <v>26.068929415084135</v>
      </c>
      <c r="AC9" s="82">
        <f>'[2]9. FP SDB (RO)'!AG$5</f>
        <v>26.043367570656891</v>
      </c>
      <c r="AD9" s="82">
        <f>'[2]9. FP SDB (RO)'!AH$5</f>
        <v>26.016602660219093</v>
      </c>
      <c r="AE9" s="82">
        <f>'[2]9. FP SDB (RO)'!AI$5</f>
        <v>25.991760234948416</v>
      </c>
      <c r="AF9" s="82">
        <f>'[2]9. FP SDB (RO)'!AJ$5</f>
        <v>25.969360444767389</v>
      </c>
      <c r="AG9" s="85">
        <f>'[2]9. FP SDB (RO)'!AK$5</f>
        <v>25.763891875734181</v>
      </c>
      <c r="AH9" s="85">
        <f>'[2]9. FP SDB (RO)'!AL$5</f>
        <v>25.768976433310009</v>
      </c>
      <c r="AI9" s="85">
        <f>'[2]9. FP SDB (RO)'!AM$5</f>
        <v>25.774690412451633</v>
      </c>
      <c r="AJ9" s="85">
        <f>'[2]9. FP SDB (RO)'!AN$5</f>
        <v>25.780954723027698</v>
      </c>
      <c r="AK9" s="85">
        <f>'[2]9. FP SDB (RO)'!AO$5</f>
        <v>25.787698407460205</v>
      </c>
      <c r="AL9" s="85">
        <f>'[2]9. FP SDB (RO)'!AP$5</f>
        <v>25.933010261321726</v>
      </c>
      <c r="AM9" s="85">
        <f>'[2]9. FP SDB (RO)'!AQ$5</f>
        <v>25.942232196521516</v>
      </c>
      <c r="AN9" s="85">
        <f>'[2]9. FP SDB (RO)'!AR$5</f>
        <v>25.95175997146783</v>
      </c>
      <c r="AO9" s="85">
        <f>'[2]9. FP SDB (RO)'!AS$5</f>
        <v>25.961546320822748</v>
      </c>
      <c r="AP9" s="85">
        <f>'[2]9. FP SDB (RO)'!AT$5</f>
        <v>25.971548250097968</v>
      </c>
      <c r="AQ9" s="85">
        <f>'[2]9. FP SDB (RO)'!AU$5</f>
        <v>26.12214294903352</v>
      </c>
      <c r="AR9" s="85">
        <f>'[2]9. FP SDB (RO)'!AV$5</f>
        <v>26.126277051991647</v>
      </c>
      <c r="AS9" s="85">
        <f>'[2]9. FP SDB (RO)'!AW$5</f>
        <v>26.130518765686471</v>
      </c>
      <c r="AT9" s="85">
        <f>'[2]9. FP SDB (RO)'!AX$5</f>
        <v>26.13483785225478</v>
      </c>
      <c r="AU9" s="85">
        <f>'[2]9. FP SDB (RO)'!AY$5</f>
        <v>26.138579386394685</v>
      </c>
      <c r="AV9" s="85">
        <f>'[2]9. FP SDB (RO)'!AZ$5</f>
        <v>26.284473745816339</v>
      </c>
      <c r="AW9" s="85">
        <f>'[2]9. FP SDB (RO)'!BA$5</f>
        <v>26.289798082438185</v>
      </c>
      <c r="AX9" s="85">
        <f>'[2]9. FP SDB (RO)'!BB$5</f>
        <v>26.295069377678939</v>
      </c>
      <c r="AY9" s="85">
        <f>'[2]9. FP SDB (RO)'!BC$5</f>
        <v>26.300267832930285</v>
      </c>
      <c r="AZ9" s="85">
        <f>'[2]9. FP SDB (RO)'!BD$5</f>
        <v>26.305375044723096</v>
      </c>
      <c r="BA9" s="85">
        <f>'[2]9. FP SDB (RO)'!BE$5</f>
        <v>26.452006798009368</v>
      </c>
      <c r="BB9" s="85">
        <f>'[2]9. FP SDB (RO)'!BF$5</f>
        <v>26.461062357447798</v>
      </c>
      <c r="BC9" s="85">
        <f>'[2]9. FP SDB (RO)'!BG$5</f>
        <v>26.469978559617456</v>
      </c>
      <c r="BD9" s="85">
        <f>'[2]9. FP SDB (RO)'!BH$5</f>
        <v>26.478741374705084</v>
      </c>
      <c r="BE9" s="85">
        <f>'[2]9. FP SDB (RO)'!BI$5</f>
        <v>26.487337626165104</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ht="52.8" x14ac:dyDescent="0.25">
      <c r="B10" s="56">
        <f t="shared" si="0"/>
        <v>4</v>
      </c>
      <c r="C10" s="91" t="s">
        <v>312</v>
      </c>
      <c r="D10" s="26" t="s">
        <v>360</v>
      </c>
      <c r="E10" s="26" t="s">
        <v>102</v>
      </c>
      <c r="F10" s="26">
        <v>2</v>
      </c>
      <c r="H10" s="82">
        <f>'[2]9. FP SDB (RO)'!L$8</f>
        <v>0.43470702738685107</v>
      </c>
      <c r="I10" s="82">
        <f>'[2]9. FP SDB (RO)'!M$8</f>
        <v>0.43995930392779958</v>
      </c>
      <c r="J10" s="82">
        <f>'[2]9. FP SDB (RO)'!N$8</f>
        <v>0.44521158046874798</v>
      </c>
      <c r="K10" s="82">
        <f>'[2]9. FP SDB (RO)'!O$8</f>
        <v>0.45046385700969649</v>
      </c>
      <c r="L10" s="82">
        <f>'[2]9. FP SDB (RO)'!P$8</f>
        <v>0.455716133550645</v>
      </c>
      <c r="M10" s="82">
        <f>'[2]9. FP SDB (RO)'!Q$8</f>
        <v>0.45817445997888062</v>
      </c>
      <c r="N10" s="82">
        <f>'[2]9. FP SDB (RO)'!R$8</f>
        <v>0.46063278640711613</v>
      </c>
      <c r="O10" s="82">
        <f>'[2]9. FP SDB (RO)'!S$8</f>
        <v>0.46309111283535176</v>
      </c>
      <c r="P10" s="82">
        <f>'[2]9. FP SDB (RO)'!T$8</f>
        <v>0.46554943926358727</v>
      </c>
      <c r="Q10" s="82">
        <f>'[2]9. FP SDB (RO)'!U$8</f>
        <v>0.4680077656918229</v>
      </c>
      <c r="R10" s="82">
        <f>'[2]9. FP SDB (RO)'!V$8</f>
        <v>0.47117601560554406</v>
      </c>
      <c r="S10" s="82">
        <f>'[2]9. FP SDB (RO)'!W$8</f>
        <v>0.47434426551926523</v>
      </c>
      <c r="T10" s="82">
        <f>'[2]9. FP SDB (RO)'!X$8</f>
        <v>0.47751251543298634</v>
      </c>
      <c r="U10" s="82">
        <f>'[2]9. FP SDB (RO)'!Y$8</f>
        <v>0.48068076534670751</v>
      </c>
      <c r="V10" s="82">
        <f>'[2]9. FP SDB (RO)'!Z$8</f>
        <v>0.48384901526042867</v>
      </c>
      <c r="W10" s="82">
        <f>'[2]9. FP SDB (RO)'!AA$8</f>
        <v>0.51030237266509526</v>
      </c>
      <c r="X10" s="82">
        <f>'[2]9. FP SDB (RO)'!AB$8</f>
        <v>0.53675573006976185</v>
      </c>
      <c r="Y10" s="82">
        <f>'[2]9. FP SDB (RO)'!AC$8</f>
        <v>0.56320908747442866</v>
      </c>
      <c r="Z10" s="82">
        <f>'[2]9. FP SDB (RO)'!AD$8</f>
        <v>0.58966244487909525</v>
      </c>
      <c r="AA10" s="82">
        <f>'[2]9. FP SDB (RO)'!AE$8</f>
        <v>0.61611580228376184</v>
      </c>
      <c r="AB10" s="82">
        <f>'[2]9. FP SDB (RO)'!AF$8</f>
        <v>0.58791170416390992</v>
      </c>
      <c r="AC10" s="82">
        <f>'[2]9. FP SDB (RO)'!AG$8</f>
        <v>0.55970760604405778</v>
      </c>
      <c r="AD10" s="82">
        <f>'[2]9. FP SDB (RO)'!AH$8</f>
        <v>0.53150350792420586</v>
      </c>
      <c r="AE10" s="82">
        <f>'[2]9. FP SDB (RO)'!AI$8</f>
        <v>0.50329940980435373</v>
      </c>
      <c r="AF10" s="82">
        <f>'[2]9. FP SDB (RO)'!AJ$8</f>
        <v>0.47509531168450181</v>
      </c>
      <c r="AG10" s="85">
        <f>'[2]9. FP SDB (RO)'!AK$8</f>
        <v>0.47897128213714174</v>
      </c>
      <c r="AH10" s="85">
        <f>'[2]9. FP SDB (RO)'!AL$8</f>
        <v>0.48284725258978156</v>
      </c>
      <c r="AI10" s="85">
        <f>'[2]9. FP SDB (RO)'!AM$8</f>
        <v>0.48672322304242144</v>
      </c>
      <c r="AJ10" s="85">
        <f>'[2]9. FP SDB (RO)'!AN$8</f>
        <v>0.49059919349506126</v>
      </c>
      <c r="AK10" s="85">
        <f>'[2]9. FP SDB (RO)'!AO$8</f>
        <v>0.49447516394770119</v>
      </c>
      <c r="AL10" s="85">
        <f>'[2]9. FP SDB (RO)'!AP$8</f>
        <v>0.49581796150773982</v>
      </c>
      <c r="AM10" s="85">
        <f>'[2]9. FP SDB (RO)'!AQ$8</f>
        <v>0.49716075906777851</v>
      </c>
      <c r="AN10" s="85">
        <f>'[2]9. FP SDB (RO)'!AR$8</f>
        <v>0.49850355662781703</v>
      </c>
      <c r="AO10" s="85">
        <f>'[2]9. FP SDB (RO)'!AS$8</f>
        <v>0.49984635418785572</v>
      </c>
      <c r="AP10" s="85">
        <f>'[2]9. FP SDB (RO)'!AT$8</f>
        <v>0.50118915174789436</v>
      </c>
      <c r="AQ10" s="85">
        <f>'[2]9. FP SDB (RO)'!AU$8</f>
        <v>0.50237790651002279</v>
      </c>
      <c r="AR10" s="85">
        <f>'[2]9. FP SDB (RO)'!AV$8</f>
        <v>0.50356666127215133</v>
      </c>
      <c r="AS10" s="85">
        <f>'[2]9. FP SDB (RO)'!AW$8</f>
        <v>0.50475541603427987</v>
      </c>
      <c r="AT10" s="85">
        <f>'[2]9. FP SDB (RO)'!AX$8</f>
        <v>0.5059441707964083</v>
      </c>
      <c r="AU10" s="85">
        <f>'[2]9. FP SDB (RO)'!AY$8</f>
        <v>0.50713292555853684</v>
      </c>
      <c r="AV10" s="85">
        <f>'[2]9. FP SDB (RO)'!AZ$8</f>
        <v>0.50515634623166084</v>
      </c>
      <c r="AW10" s="85">
        <f>'[2]9. FP SDB (RO)'!BA$8</f>
        <v>0.50317976690478472</v>
      </c>
      <c r="AX10" s="85">
        <f>'[2]9. FP SDB (RO)'!BB$8</f>
        <v>0.50120318757790872</v>
      </c>
      <c r="AY10" s="85">
        <f>'[2]9. FP SDB (RO)'!BC$8</f>
        <v>0.49922660825103266</v>
      </c>
      <c r="AZ10" s="85">
        <f>'[2]9. FP SDB (RO)'!BD$8</f>
        <v>0.4972500289241566</v>
      </c>
      <c r="BA10" s="85">
        <f>'[2]9. FP SDB (RO)'!BE$8</f>
        <v>0.50083726811563745</v>
      </c>
      <c r="BB10" s="85">
        <f>'[2]9. FP SDB (RO)'!BF$8</f>
        <v>0.50442450730711819</v>
      </c>
      <c r="BC10" s="85">
        <f>'[2]9. FP SDB (RO)'!BG$8</f>
        <v>0.50801174649859882</v>
      </c>
      <c r="BD10" s="85">
        <f>'[2]9. FP SDB (RO)'!BH$8</f>
        <v>0.51159898569007956</v>
      </c>
      <c r="BE10" s="85">
        <f>'[2]9. FP SDB (RO)'!BI$8</f>
        <v>0.51518622488156041</v>
      </c>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row>
    <row r="11" spans="1:88" ht="52.8" x14ac:dyDescent="0.25">
      <c r="B11" s="56">
        <f t="shared" si="0"/>
        <v>5</v>
      </c>
      <c r="C11" s="91" t="s">
        <v>314</v>
      </c>
      <c r="D11" s="26" t="s">
        <v>361</v>
      </c>
      <c r="E11" s="26" t="s">
        <v>102</v>
      </c>
      <c r="F11" s="26">
        <v>2</v>
      </c>
      <c r="H11" s="84">
        <f>'[2]9. FP SDB (RO)'!L$10</f>
        <v>-1.0467859912210997E-10</v>
      </c>
      <c r="I11" s="84">
        <f>'[2]9. FP SDB (RO)'!M$10</f>
        <v>-1.8654167099896313E-10</v>
      </c>
      <c r="J11" s="84">
        <f>'[2]9. FP SDB (RO)'!N$10</f>
        <v>-4.9414405900449765E-10</v>
      </c>
      <c r="K11" s="84">
        <f>'[2]9. FP SDB (RO)'!O$10</f>
        <v>-3.0658353633583602E-10</v>
      </c>
      <c r="L11" s="84">
        <f>'[2]9. FP SDB (RO)'!P$10</f>
        <v>-4.5379522362054558E-10</v>
      </c>
      <c r="M11" s="84">
        <f>'[2]9. FP SDB (RO)'!Q$10</f>
        <v>1.4069523324167221E-10</v>
      </c>
      <c r="N11" s="84">
        <f>'[2]9. FP SDB (RO)'!R$10</f>
        <v>-1.8061496742660665E-10</v>
      </c>
      <c r="O11" s="84">
        <f>'[2]9. FP SDB (RO)'!S$10</f>
        <v>7.0328413451664655</v>
      </c>
      <c r="P11" s="84">
        <f>'[2]9. FP SDB (RO)'!T$10</f>
        <v>8.0746754003712731</v>
      </c>
      <c r="Q11" s="84">
        <f>'[2]9. FP SDB (RO)'!U$10</f>
        <v>4.581650614454702E-10</v>
      </c>
      <c r="R11" s="84">
        <f>'[2]9. FP SDB (RO)'!V$10</f>
        <v>0.13728861545694498</v>
      </c>
      <c r="S11" s="84">
        <f>'[2]9. FP SDB (RO)'!W$10</f>
        <v>0.10296646148490607</v>
      </c>
      <c r="T11" s="84">
        <f>'[2]9. FP SDB (RO)'!X$10</f>
        <v>6.864430751288142E-2</v>
      </c>
      <c r="U11" s="84">
        <f>'[2]9. FP SDB (RO)'!Y$10</f>
        <v>3.4322153540846057E-2</v>
      </c>
      <c r="V11" s="84">
        <f>'[2]9. FP SDB (RO)'!Z$10</f>
        <v>-4.31189306482338E-10</v>
      </c>
      <c r="W11" s="84">
        <f>'[2]9. FP SDB (RO)'!AA$10</f>
        <v>0.18778015156841055</v>
      </c>
      <c r="X11" s="84">
        <f>'[2]9. FP SDB (RO)'!AB$10</f>
        <v>0.14083511355266021</v>
      </c>
      <c r="Y11" s="84">
        <f>'[2]9. FP SDB (RO)'!AC$10</f>
        <v>9.3890075536898987E-2</v>
      </c>
      <c r="Z11" s="84">
        <f>'[2]9. FP SDB (RO)'!AD$10</f>
        <v>4.6945037521159305E-2</v>
      </c>
      <c r="AA11" s="84">
        <f>'[2]9. FP SDB (RO)'!AE$10</f>
        <v>-4.9459458750789054E-10</v>
      </c>
      <c r="AB11" s="84">
        <f>'[2]9. FP SDB (RO)'!AF$10</f>
        <v>0.22780258131318964</v>
      </c>
      <c r="AC11" s="84">
        <f>'[2]9. FP SDB (RO)'!AG$10</f>
        <v>0.17085193610561622</v>
      </c>
      <c r="AD11" s="84">
        <f>'[2]9. FP SDB (RO)'!AH$10</f>
        <v>0.11390129089805323</v>
      </c>
      <c r="AE11" s="84">
        <f>'[2]9. FP SDB (RO)'!AI$10</f>
        <v>5.6950645690486912E-2</v>
      </c>
      <c r="AF11" s="84">
        <f>'[2]9. FP SDB (RO)'!AJ$10</f>
        <v>4.8291681764567329E-10</v>
      </c>
      <c r="AG11" s="85">
        <f>'[2]9. FP SDB (RO)'!AK$10</f>
        <v>0.23011007221041163</v>
      </c>
      <c r="AH11" s="85">
        <f>'[2]9. FP SDB (RO)'!AL$10</f>
        <v>0.17258255411643475</v>
      </c>
      <c r="AI11" s="85">
        <f>'[2]9. FP SDB (RO)'!AM$10</f>
        <v>0.11505503602245071</v>
      </c>
      <c r="AJ11" s="85">
        <f>'[2]9. FP SDB (RO)'!AN$10</f>
        <v>5.7527517928463168E-2</v>
      </c>
      <c r="AK11" s="85">
        <f>'[2]9. FP SDB (RO)'!AO$10</f>
        <v>-1.6551737758163654E-10</v>
      </c>
      <c r="AL11" s="85">
        <f>'[2]9. FP SDB (RO)'!AP$10</f>
        <v>0.21315828863055586</v>
      </c>
      <c r="AM11" s="85">
        <f>'[2]9. FP SDB (RO)'!AQ$10</f>
        <v>0.15986871642662942</v>
      </c>
      <c r="AN11" s="85">
        <f>'[2]9. FP SDB (RO)'!AR$10</f>
        <v>0.10657914422270315</v>
      </c>
      <c r="AO11" s="85">
        <f>'[2]9. FP SDB (RO)'!AS$10</f>
        <v>5.3289572018773157E-2</v>
      </c>
      <c r="AP11" s="85">
        <f>'[2]9. FP SDB (RO)'!AT$10</f>
        <v>-1.8514967337068811E-10</v>
      </c>
      <c r="AQ11" s="85">
        <f>'[2]9. FP SDB (RO)'!AU$10</f>
        <v>0.23728087584183377</v>
      </c>
      <c r="AR11" s="85">
        <f>'[2]9. FP SDB (RO)'!AV$10</f>
        <v>0.17796065686882445</v>
      </c>
      <c r="AS11" s="85">
        <f>'[2]9. FP SDB (RO)'!AW$10</f>
        <v>0.11864043789581513</v>
      </c>
      <c r="AT11" s="85">
        <f>'[2]9. FP SDB (RO)'!AX$10</f>
        <v>5.9320218922809476E-2</v>
      </c>
      <c r="AU11" s="85">
        <f>'[2]9. FP SDB (RO)'!AY$10</f>
        <v>-5.021405513616628E-11</v>
      </c>
      <c r="AV11" s="85">
        <f>'[2]9. FP SDB (RO)'!AZ$10</f>
        <v>0.20043066152407074</v>
      </c>
      <c r="AW11" s="85">
        <f>'[2]9. FP SDB (RO)'!BA$10</f>
        <v>0.15032299609835464</v>
      </c>
      <c r="AX11" s="85">
        <f>'[2]9. FP SDB (RO)'!BB$10</f>
        <v>0.10021533067263844</v>
      </c>
      <c r="AY11" s="85">
        <f>'[2]9. FP SDB (RO)'!BC$10</f>
        <v>5.0107665246922284E-2</v>
      </c>
      <c r="AZ11" s="85">
        <f>'[2]9. FP SDB (RO)'!BD$10</f>
        <v>-1.7880452674035041E-10</v>
      </c>
      <c r="BA11" s="85">
        <f>'[2]9. FP SDB (RO)'!BE$10</f>
        <v>0.20596144385915016</v>
      </c>
      <c r="BB11" s="85">
        <f>'[2]9. FP SDB (RO)'!BF$10</f>
        <v>0.15447108289709555</v>
      </c>
      <c r="BC11" s="85">
        <f>'[2]9. FP SDB (RO)'!BG$10</f>
        <v>0.10298072193504104</v>
      </c>
      <c r="BD11" s="85">
        <f>'[2]9. FP SDB (RO)'!BH$10</f>
        <v>5.1490360972993532E-2</v>
      </c>
      <c r="BE11" s="85">
        <f>'[2]9. FP SDB (RO)'!BI$10</f>
        <v>1.0938805417026742E-11</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x14ac:dyDescent="0.25"/>
    <row r="13" spans="1:88" x14ac:dyDescent="0.25"/>
    <row r="14" spans="1:88" x14ac:dyDescent="0.25"/>
    <row r="15" spans="1:88" x14ac:dyDescent="0.25">
      <c r="B15" s="45" t="s">
        <v>114</v>
      </c>
    </row>
    <row r="16" spans="1:88" x14ac:dyDescent="0.25"/>
    <row r="17" spans="2:9" x14ac:dyDescent="0.25">
      <c r="B17" s="46"/>
      <c r="C17" t="s">
        <v>115</v>
      </c>
    </row>
    <row r="18" spans="2:9" x14ac:dyDescent="0.25"/>
    <row r="19" spans="2:9" x14ac:dyDescent="0.25">
      <c r="B19" s="47"/>
      <c r="C19" t="s">
        <v>116</v>
      </c>
    </row>
    <row r="20" spans="2:9" x14ac:dyDescent="0.25"/>
    <row r="21" spans="2:9" x14ac:dyDescent="0.25"/>
    <row r="22" spans="2:9" x14ac:dyDescent="0.25"/>
    <row r="23" spans="2:9" ht="14.4" x14ac:dyDescent="0.3">
      <c r="B23" s="125" t="s">
        <v>362</v>
      </c>
      <c r="C23" s="126"/>
      <c r="D23" s="126"/>
      <c r="E23" s="126"/>
      <c r="F23" s="126"/>
      <c r="G23" s="126"/>
      <c r="H23" s="126"/>
      <c r="I23" s="127"/>
    </row>
    <row r="24" spans="2:9" x14ac:dyDescent="0.25"/>
    <row r="25" spans="2:9" s="6" customFormat="1" x14ac:dyDescent="0.25">
      <c r="B25" s="48" t="s">
        <v>71</v>
      </c>
      <c r="C25" s="128" t="s">
        <v>119</v>
      </c>
      <c r="D25" s="128"/>
      <c r="E25" s="128"/>
      <c r="F25" s="128"/>
      <c r="G25" s="128"/>
      <c r="H25" s="128"/>
      <c r="I25" s="128"/>
    </row>
    <row r="26" spans="2:9" s="6" customFormat="1" ht="76.95" customHeight="1" x14ac:dyDescent="0.25">
      <c r="B26" s="49">
        <v>1</v>
      </c>
      <c r="C26" s="121" t="s">
        <v>363</v>
      </c>
      <c r="D26" s="108"/>
      <c r="E26" s="108"/>
      <c r="F26" s="108"/>
      <c r="G26" s="108"/>
      <c r="H26" s="108"/>
      <c r="I26" s="108"/>
    </row>
    <row r="27" spans="2:9" s="6" customFormat="1" ht="54" customHeight="1" x14ac:dyDescent="0.25">
      <c r="B27" s="49">
        <v>2</v>
      </c>
      <c r="C27" s="121" t="s">
        <v>364</v>
      </c>
      <c r="D27" s="108"/>
      <c r="E27" s="108"/>
      <c r="F27" s="108"/>
      <c r="G27" s="108"/>
      <c r="H27" s="108"/>
      <c r="I27" s="108"/>
    </row>
    <row r="28" spans="2:9" s="6" customFormat="1" ht="58.2" customHeight="1" x14ac:dyDescent="0.25">
      <c r="B28" s="49">
        <v>3</v>
      </c>
      <c r="C28" s="121" t="s">
        <v>365</v>
      </c>
      <c r="D28" s="108"/>
      <c r="E28" s="108"/>
      <c r="F28" s="108"/>
      <c r="G28" s="108"/>
      <c r="H28" s="108"/>
      <c r="I28" s="108"/>
    </row>
    <row r="29" spans="2:9" s="6" customFormat="1" ht="61.2" customHeight="1" x14ac:dyDescent="0.25">
      <c r="B29" s="49">
        <v>4</v>
      </c>
      <c r="C29" s="121" t="s">
        <v>320</v>
      </c>
      <c r="D29" s="108"/>
      <c r="E29" s="108"/>
      <c r="F29" s="108"/>
      <c r="G29" s="108"/>
      <c r="H29" s="108"/>
      <c r="I29" s="108"/>
    </row>
    <row r="30" spans="2:9" s="6" customFormat="1" ht="58.5" customHeight="1" x14ac:dyDescent="0.25">
      <c r="B30" s="49">
        <v>5</v>
      </c>
      <c r="C30" s="121" t="s">
        <v>366</v>
      </c>
      <c r="D30" s="108"/>
      <c r="E30" s="108"/>
      <c r="F30" s="108"/>
      <c r="G30" s="108"/>
      <c r="H30" s="108"/>
      <c r="I30" s="108"/>
    </row>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505F09-1AD7-47E1-880A-1E18A344DD5B}">
  <ds:schemaRefs>
    <ds:schemaRef ds:uri="http://schemas.microsoft.com/office/2006/metadata/properties"/>
    <ds:schemaRef ds:uri="http://schemas.microsoft.com/office/infopath/2007/PartnerControls"/>
    <ds:schemaRef ds:uri="467d9616-768a-45ca-a056-105134acbd20"/>
    <ds:schemaRef ds:uri="354b4b13-77d3-4adb-9839-9e9b30ec072e"/>
  </ds:schemaRefs>
</ds:datastoreItem>
</file>

<file path=customXml/itemProps2.xml><?xml version="1.0" encoding="utf-8"?>
<ds:datastoreItem xmlns:ds="http://schemas.openxmlformats.org/officeDocument/2006/customXml" ds:itemID="{0062A0A7-7A5A-4C74-BEA1-C4A6EE41FE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Sainz Sanchez, Gabriel</cp:lastModifiedBy>
  <cp:revision/>
  <dcterms:created xsi:type="dcterms:W3CDTF">2017-04-19T07:39:06Z</dcterms:created>
  <dcterms:modified xsi:type="dcterms:W3CDTF">2022-11-28T12:52:07Z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