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53" documentId="11_EB895164B65B35958AE583009B7C8BBE7A314489" xr6:coauthVersionLast="46" xr6:coauthVersionMax="46" xr10:uidLastSave="{11F2342E-AFDF-4746-8DDD-32105237972E}"/>
  <bookViews>
    <workbookView xWindow="-108" yWindow="-108" windowWidth="23256" windowHeight="12576" firstSheet="5" activeTab="8"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 r:id="rId12"/>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9" l="1"/>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H11" i="19"/>
  <c r="H10" i="19"/>
  <c r="H9" i="19"/>
  <c r="H8" i="19"/>
  <c r="H7" i="19"/>
  <c r="I7" i="17"/>
  <c r="J7" i="17"/>
  <c r="K7" i="17"/>
  <c r="L7" i="17"/>
  <c r="M7" i="17"/>
  <c r="N7" i="17"/>
  <c r="O7" i="17"/>
  <c r="P7" i="17"/>
  <c r="Q7" i="17"/>
  <c r="R7" i="17"/>
  <c r="S7" i="17"/>
  <c r="T7" i="17"/>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I8" i="17"/>
  <c r="J8" i="17"/>
  <c r="K8" i="17"/>
  <c r="L8" i="17"/>
  <c r="M8" i="17"/>
  <c r="N8" i="17"/>
  <c r="O8" i="17"/>
  <c r="P8" i="17"/>
  <c r="Q8" i="17"/>
  <c r="R8" i="17"/>
  <c r="S8"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I9" i="17"/>
  <c r="J9" i="17"/>
  <c r="K9" i="17"/>
  <c r="L9" i="17"/>
  <c r="M9" i="17"/>
  <c r="N9" i="17"/>
  <c r="O9" i="17"/>
  <c r="P9" i="17"/>
  <c r="Q9" i="17"/>
  <c r="R9" i="17"/>
  <c r="S9"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H9" i="17"/>
  <c r="H8" i="17"/>
  <c r="H7" i="17"/>
  <c r="I7" i="16"/>
  <c r="J7" i="16"/>
  <c r="K7" i="16"/>
  <c r="L7" i="16"/>
  <c r="M7" i="16"/>
  <c r="N7" i="16"/>
  <c r="O7" i="16"/>
  <c r="P7" i="16"/>
  <c r="Q7" i="16"/>
  <c r="R7" i="16"/>
  <c r="S7" i="16"/>
  <c r="T7" i="16"/>
  <c r="U7" i="16"/>
  <c r="V7" i="16"/>
  <c r="W7" i="16"/>
  <c r="X7" i="16"/>
  <c r="Y7" i="16"/>
  <c r="Z7" i="16"/>
  <c r="AA7" i="16"/>
  <c r="AB7" i="16"/>
  <c r="AC7" i="16"/>
  <c r="AD7" i="16"/>
  <c r="AE7" i="16"/>
  <c r="AF7" i="16"/>
  <c r="AG7" i="16"/>
  <c r="AH7" i="16"/>
  <c r="AI7" i="16"/>
  <c r="AJ7" i="16"/>
  <c r="AK7" i="16"/>
  <c r="AL7" i="16"/>
  <c r="AM7" i="16"/>
  <c r="AN7" i="16"/>
  <c r="AO7" i="16"/>
  <c r="AP7" i="16"/>
  <c r="AQ7" i="16"/>
  <c r="AR7" i="16"/>
  <c r="AS7" i="16"/>
  <c r="AT7" i="16"/>
  <c r="AU7" i="16"/>
  <c r="AV7" i="16"/>
  <c r="AW7" i="16"/>
  <c r="AX7" i="16"/>
  <c r="AY7" i="16"/>
  <c r="AZ7" i="16"/>
  <c r="BA7" i="16"/>
  <c r="BB7" i="16"/>
  <c r="BC7" i="16"/>
  <c r="BD7" i="16"/>
  <c r="BE7" i="16"/>
  <c r="I8" i="16"/>
  <c r="J8" i="16"/>
  <c r="K8" i="16"/>
  <c r="L8" i="16"/>
  <c r="M8" i="16"/>
  <c r="N8" i="16"/>
  <c r="O8" i="16"/>
  <c r="P8" i="16"/>
  <c r="Q8" i="16"/>
  <c r="R8" i="16"/>
  <c r="S8" i="16"/>
  <c r="T8" i="16"/>
  <c r="U8" i="16"/>
  <c r="V8" i="16"/>
  <c r="W8" i="16"/>
  <c r="X8" i="16"/>
  <c r="Y8" i="16"/>
  <c r="Z8" i="16"/>
  <c r="AA8" i="16"/>
  <c r="AB8" i="16"/>
  <c r="AC8" i="16"/>
  <c r="AD8" i="16"/>
  <c r="AE8" i="16"/>
  <c r="AF8" i="16"/>
  <c r="AG8" i="16"/>
  <c r="AH8" i="16"/>
  <c r="AI8" i="16"/>
  <c r="AJ8" i="16"/>
  <c r="AK8" i="16"/>
  <c r="AL8" i="16"/>
  <c r="AM8" i="16"/>
  <c r="AN8" i="16"/>
  <c r="AO8" i="16"/>
  <c r="AP8" i="16"/>
  <c r="AQ8" i="16"/>
  <c r="AR8" i="16"/>
  <c r="AS8" i="16"/>
  <c r="AT8" i="16"/>
  <c r="AU8" i="16"/>
  <c r="AV8" i="16"/>
  <c r="AW8" i="16"/>
  <c r="AX8" i="16"/>
  <c r="AY8" i="16"/>
  <c r="AZ8" i="16"/>
  <c r="BA8" i="16"/>
  <c r="BB8" i="16"/>
  <c r="BC8" i="16"/>
  <c r="BD8" i="16"/>
  <c r="BE8" i="16"/>
  <c r="I9" i="16"/>
  <c r="J9" i="16"/>
  <c r="K9" i="16"/>
  <c r="L9" i="16"/>
  <c r="M9" i="16"/>
  <c r="N9" i="16"/>
  <c r="O9" i="16"/>
  <c r="P9" i="16"/>
  <c r="Q9" i="16"/>
  <c r="R9" i="16"/>
  <c r="S9" i="16"/>
  <c r="T9" i="16"/>
  <c r="U9" i="16"/>
  <c r="V9" i="16"/>
  <c r="W9" i="16"/>
  <c r="X9" i="16"/>
  <c r="Y9" i="16"/>
  <c r="Z9" i="16"/>
  <c r="AA9" i="16"/>
  <c r="AB9" i="16"/>
  <c r="AC9" i="16"/>
  <c r="AD9" i="16"/>
  <c r="AE9" i="16"/>
  <c r="AF9" i="16"/>
  <c r="AG9" i="16"/>
  <c r="AH9" i="16"/>
  <c r="AI9" i="16"/>
  <c r="AJ9" i="16"/>
  <c r="AK9" i="16"/>
  <c r="AL9" i="16"/>
  <c r="AM9" i="16"/>
  <c r="AN9" i="16"/>
  <c r="AO9" i="16"/>
  <c r="AP9" i="16"/>
  <c r="AQ9" i="16"/>
  <c r="AR9" i="16"/>
  <c r="AS9" i="16"/>
  <c r="AT9" i="16"/>
  <c r="AU9" i="16"/>
  <c r="AV9" i="16"/>
  <c r="AW9" i="16"/>
  <c r="AX9" i="16"/>
  <c r="AY9" i="16"/>
  <c r="AZ9" i="16"/>
  <c r="BA9" i="16"/>
  <c r="BB9" i="16"/>
  <c r="BC9" i="16"/>
  <c r="BD9" i="16"/>
  <c r="BE9" i="16"/>
  <c r="I10" i="16"/>
  <c r="J10" i="16"/>
  <c r="K10" i="16"/>
  <c r="L10" i="16"/>
  <c r="M10" i="16"/>
  <c r="N10" i="16"/>
  <c r="O10" i="16"/>
  <c r="P10" i="16"/>
  <c r="Q10" i="16"/>
  <c r="R10" i="16"/>
  <c r="S10" i="16"/>
  <c r="T10" i="16"/>
  <c r="U10" i="16"/>
  <c r="V10" i="16"/>
  <c r="W10" i="16"/>
  <c r="X10" i="16"/>
  <c r="Y10" i="16"/>
  <c r="Z10" i="16"/>
  <c r="AA10" i="16"/>
  <c r="AB10" i="16"/>
  <c r="AC10" i="16"/>
  <c r="AD10" i="16"/>
  <c r="AE10" i="16"/>
  <c r="AF10" i="16"/>
  <c r="AG10" i="16"/>
  <c r="AH10" i="16"/>
  <c r="AI10" i="16"/>
  <c r="AJ10" i="16"/>
  <c r="AK10" i="16"/>
  <c r="AL10" i="16"/>
  <c r="AM10" i="16"/>
  <c r="AN10" i="16"/>
  <c r="AO10" i="16"/>
  <c r="AP10" i="16"/>
  <c r="AQ10" i="16"/>
  <c r="AR10" i="16"/>
  <c r="AS10" i="16"/>
  <c r="AT10" i="16"/>
  <c r="AU10" i="16"/>
  <c r="AV10" i="16"/>
  <c r="AW10" i="16"/>
  <c r="AX10" i="16"/>
  <c r="AY10" i="16"/>
  <c r="AZ10" i="16"/>
  <c r="BA10" i="16"/>
  <c r="BB10" i="16"/>
  <c r="BC10" i="16"/>
  <c r="BD10" i="16"/>
  <c r="BE10" i="16"/>
  <c r="I11" i="16"/>
  <c r="J11" i="16"/>
  <c r="K11" i="16"/>
  <c r="L11" i="16"/>
  <c r="M11" i="16"/>
  <c r="N11" i="16"/>
  <c r="O11" i="16"/>
  <c r="P11" i="16"/>
  <c r="Q11" i="16"/>
  <c r="R11" i="16"/>
  <c r="S11" i="16"/>
  <c r="T11" i="16"/>
  <c r="U11" i="16"/>
  <c r="V11" i="16"/>
  <c r="W11" i="16"/>
  <c r="X11" i="16"/>
  <c r="Y11" i="16"/>
  <c r="Z11" i="16"/>
  <c r="AA11" i="16"/>
  <c r="AB11" i="16"/>
  <c r="AC11" i="16"/>
  <c r="AD11" i="16"/>
  <c r="AE11" i="16"/>
  <c r="AF11" i="16"/>
  <c r="AG11" i="16"/>
  <c r="AH11" i="16"/>
  <c r="AI11" i="16"/>
  <c r="AJ11" i="16"/>
  <c r="AK11" i="16"/>
  <c r="AL11" i="16"/>
  <c r="AM11" i="16"/>
  <c r="AN11" i="16"/>
  <c r="AO11" i="16"/>
  <c r="AP11" i="16"/>
  <c r="AQ11" i="16"/>
  <c r="AR11" i="16"/>
  <c r="AS11" i="16"/>
  <c r="AT11" i="16"/>
  <c r="AU11" i="16"/>
  <c r="AV11" i="16"/>
  <c r="AW11" i="16"/>
  <c r="AX11" i="16"/>
  <c r="AY11" i="16"/>
  <c r="AZ11" i="16"/>
  <c r="BA11" i="16"/>
  <c r="BB11" i="16"/>
  <c r="BC11" i="16"/>
  <c r="BD11" i="16"/>
  <c r="BE11" i="16"/>
  <c r="H11" i="16"/>
  <c r="H10" i="16"/>
  <c r="H9" i="16"/>
  <c r="H8" i="16"/>
  <c r="H7" i="16"/>
  <c r="I9" i="14"/>
  <c r="J9" i="14"/>
  <c r="K9" i="14"/>
  <c r="L9" i="14"/>
  <c r="M9" i="14"/>
  <c r="N9" i="14"/>
  <c r="O9" i="14"/>
  <c r="P9" i="14"/>
  <c r="Q9" i="14"/>
  <c r="R9" i="14"/>
  <c r="S9" i="14"/>
  <c r="T9" i="14"/>
  <c r="U9" i="14"/>
  <c r="V9" i="14"/>
  <c r="W9" i="14"/>
  <c r="X9" i="14"/>
  <c r="Y9" i="14"/>
  <c r="Z9" i="14"/>
  <c r="AA9" i="14"/>
  <c r="AB9" i="14"/>
  <c r="AC9" i="14"/>
  <c r="AD9" i="14"/>
  <c r="AE9" i="14"/>
  <c r="AF9" i="14"/>
  <c r="AG9" i="14"/>
  <c r="AH9" i="14"/>
  <c r="AI9" i="14"/>
  <c r="AJ9" i="14"/>
  <c r="AK9" i="14"/>
  <c r="AL9" i="14"/>
  <c r="AM9" i="14"/>
  <c r="AN9" i="14"/>
  <c r="AO9" i="14"/>
  <c r="AP9" i="14"/>
  <c r="AQ9" i="14"/>
  <c r="AR9" i="14"/>
  <c r="AS9" i="14"/>
  <c r="AT9" i="14"/>
  <c r="AU9" i="14"/>
  <c r="AV9" i="14"/>
  <c r="AW9" i="14"/>
  <c r="AX9" i="14"/>
  <c r="AY9" i="14"/>
  <c r="AZ9" i="14"/>
  <c r="BA9" i="14"/>
  <c r="BB9" i="14"/>
  <c r="BC9" i="14"/>
  <c r="BD9" i="14"/>
  <c r="BE9" i="14"/>
  <c r="I10" i="14"/>
  <c r="J10" i="14"/>
  <c r="K10" i="14"/>
  <c r="L10" i="14"/>
  <c r="M10" i="14"/>
  <c r="N10" i="14"/>
  <c r="O10" i="14"/>
  <c r="P10" i="14"/>
  <c r="Q10" i="14"/>
  <c r="R10" i="14"/>
  <c r="S10" i="14"/>
  <c r="T10" i="14"/>
  <c r="U10" i="14"/>
  <c r="V10" i="14"/>
  <c r="W10" i="14"/>
  <c r="X10" i="14"/>
  <c r="Y10" i="14"/>
  <c r="Z10" i="14"/>
  <c r="AA10" i="14"/>
  <c r="AB10" i="14"/>
  <c r="AC10" i="14"/>
  <c r="AD10" i="14"/>
  <c r="AE10" i="14"/>
  <c r="AF10" i="14"/>
  <c r="AG10" i="14"/>
  <c r="AH10" i="14"/>
  <c r="AI10" i="14"/>
  <c r="AJ10" i="14"/>
  <c r="AK10" i="14"/>
  <c r="AL10" i="14"/>
  <c r="AM10" i="14"/>
  <c r="AN10" i="14"/>
  <c r="AO10" i="14"/>
  <c r="AP10" i="14"/>
  <c r="AQ10" i="14"/>
  <c r="AR10" i="14"/>
  <c r="AS10" i="14"/>
  <c r="AT10" i="14"/>
  <c r="AU10" i="14"/>
  <c r="AV10" i="14"/>
  <c r="AW10" i="14"/>
  <c r="AX10" i="14"/>
  <c r="AY10" i="14"/>
  <c r="AZ10" i="14"/>
  <c r="BA10" i="14"/>
  <c r="BB10" i="14"/>
  <c r="BC10" i="14"/>
  <c r="BD10" i="14"/>
  <c r="BE10" i="14"/>
  <c r="I7" i="14"/>
  <c r="J7" i="14"/>
  <c r="K7" i="14"/>
  <c r="L7" i="14"/>
  <c r="M7" i="14"/>
  <c r="N7" i="14"/>
  <c r="O7" i="14"/>
  <c r="P7" i="14"/>
  <c r="Q7" i="14"/>
  <c r="R7" i="14"/>
  <c r="S7" i="14"/>
  <c r="T7" i="14"/>
  <c r="U7" i="14"/>
  <c r="V7" i="14"/>
  <c r="W7" i="14"/>
  <c r="X7" i="14"/>
  <c r="Y7" i="14"/>
  <c r="Z7" i="14"/>
  <c r="AA7" i="14"/>
  <c r="AB7" i="14"/>
  <c r="AC7" i="14"/>
  <c r="AD7" i="14"/>
  <c r="AE7" i="14"/>
  <c r="AF7" i="14"/>
  <c r="AG7" i="14"/>
  <c r="AH7" i="14"/>
  <c r="AI7" i="14"/>
  <c r="AJ7" i="14"/>
  <c r="AK7" i="14"/>
  <c r="AL7" i="14"/>
  <c r="AM7" i="14"/>
  <c r="AN7" i="14"/>
  <c r="AO7" i="14"/>
  <c r="AP7" i="14"/>
  <c r="AQ7" i="14"/>
  <c r="AR7" i="14"/>
  <c r="AS7" i="14"/>
  <c r="AT7" i="14"/>
  <c r="AU7" i="14"/>
  <c r="AV7" i="14"/>
  <c r="AW7" i="14"/>
  <c r="AX7" i="14"/>
  <c r="AY7" i="14"/>
  <c r="AZ7" i="14"/>
  <c r="BA7" i="14"/>
  <c r="BB7" i="14"/>
  <c r="BC7" i="14"/>
  <c r="BD7" i="14"/>
  <c r="BE7" i="14"/>
  <c r="H10" i="14"/>
  <c r="H9" i="14"/>
  <c r="H7" i="14"/>
  <c r="I7" i="12"/>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c r="C1" i="2"/>
  <c r="D1" i="3" s="1"/>
</calcChain>
</file>

<file path=xl/sharedStrings.xml><?xml version="1.0" encoding="utf-8"?>
<sst xmlns="http://schemas.openxmlformats.org/spreadsheetml/2006/main" count="1430" uniqueCount="545">
  <si>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</si>
  <si>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</si>
  <si>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</si>
  <si>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</si>
  <si>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</si>
  <si>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</si>
  <si>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</si>
  <si>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WRMP the data relates to</t>
  </si>
  <si>
    <t>WRMP19</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</si>
  <si>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</si>
  <si>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</si>
  <si>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</si>
  <si>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</si>
  <si>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</si>
  <si>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</si>
  <si>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</si>
  <si>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</si>
  <si>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</si>
  <si>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</si>
  <si>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</si>
  <si>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</si>
  <si>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</si>
  <si>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</si>
  <si>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</si>
  <si>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</si>
  <si>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Table 1 : Key market information</t>
  </si>
  <si>
    <t>Line</t>
  </si>
  <si>
    <t>Description</t>
  </si>
  <si>
    <t>WRMP19 reference</t>
  </si>
  <si>
    <t>Units</t>
  </si>
  <si>
    <t>DPs</t>
  </si>
  <si>
    <t>Company Response</t>
  </si>
  <si>
    <t>Water Resource Zone location</t>
  </si>
  <si>
    <t>N/A</t>
  </si>
  <si>
    <t>Region / Counties</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</si>
  <si>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</si>
  <si>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</si>
  <si>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</si>
  <si>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</si>
  <si>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</si>
  <si>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</si>
  <si>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</si>
  <si>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</si>
  <si>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Level of service (Temporary Use Ban)</t>
  </si>
  <si>
    <t>1 in X</t>
  </si>
  <si>
    <t xml:space="preserve">Level of service – (Drought order for non-essential use ban) 
</t>
  </si>
  <si>
    <t xml:space="preserve">Level of service – Emergency drought order (reducing demand): rota cuts and standpipes 
</t>
  </si>
  <si>
    <t xml:space="preserve">Summary key cause of supply constraint (Hydrological / Licence / Asset) 
</t>
  </si>
  <si>
    <t>Text</t>
  </si>
  <si>
    <t>Drought plan option benefits</t>
  </si>
  <si>
    <t>Table 10 – Drought Plan links</t>
  </si>
  <si>
    <t>Ml/d</t>
  </si>
  <si>
    <t xml:space="preserve">Year of first zonal deficit (if any) 
</t>
  </si>
  <si>
    <t>Year</t>
  </si>
  <si>
    <t>Zone deficit summary</t>
  </si>
  <si>
    <t>High (&gt;10%) / Medium (5-10%) / Low (&lt;5%)</t>
  </si>
  <si>
    <t>A/A</t>
  </si>
  <si>
    <t>Other planning considerations and constraints</t>
  </si>
  <si>
    <t>Treatment works details</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</si>
  <si>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</si>
  <si>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</si>
  <si>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</si>
  <si>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</si>
  <si>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</si>
  <si>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</si>
  <si>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</si>
  <si>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</si>
  <si>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</si>
  <si>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</si>
  <si>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</si>
  <si>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</si>
  <si>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</si>
  <si>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</si>
  <si>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</si>
  <si>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</si>
  <si>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</si>
  <si>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</si>
  <si>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</si>
  <si>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</si>
  <si>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</si>
  <si>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</si>
  <si>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</si>
  <si>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</si>
  <si>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</si>
  <si>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</si>
  <si>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</si>
  <si>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</si>
  <si>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</si>
  <si>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</si>
  <si>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</si>
  <si>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</si>
  <si>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</si>
  <si>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</si>
  <si>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</si>
  <si>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</si>
  <si>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</si>
  <si>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</si>
  <si>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</si>
  <si>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</si>
  <si>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</si>
  <si>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</si>
  <si>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</si>
  <si>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</si>
  <si>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</si>
  <si>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</si>
  <si>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</si>
  <si>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</si>
  <si>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</si>
  <si>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</si>
  <si>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</si>
  <si>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</si>
  <si>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</si>
  <si>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</si>
  <si>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</si>
  <si>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</si>
  <si>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</si>
  <si>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</si>
  <si>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</si>
  <si>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</si>
  <si>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</si>
  <si>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</si>
  <si>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</si>
  <si>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</si>
  <si>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</si>
  <si>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</si>
  <si>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</si>
  <si>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</si>
  <si>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</si>
  <si>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</si>
  <si>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</si>
  <si>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</si>
  <si>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</si>
  <si>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</si>
  <si>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</si>
  <si>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</si>
  <si>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</si>
  <si>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</si>
  <si>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</si>
  <si>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</si>
  <si>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</si>
  <si>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</si>
  <si>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</si>
  <si>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</si>
  <si>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</si>
  <si>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</si>
  <si>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</si>
  <si>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</si>
  <si>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</si>
  <si>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</si>
  <si>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</si>
  <si>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</si>
  <si>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</si>
  <si>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</si>
  <si>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</si>
  <si>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</si>
  <si>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</si>
  <si>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</si>
  <si>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</si>
  <si>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</si>
  <si>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</si>
  <si>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</si>
  <si>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</si>
  <si>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</si>
  <si>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</si>
  <si>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</si>
  <si>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</si>
  <si>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</si>
  <si>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</si>
  <si>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</si>
  <si>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</si>
  <si>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</si>
  <si>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</si>
  <si>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</si>
  <si>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</si>
  <si>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</si>
  <si>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</si>
  <si>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</si>
  <si>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</si>
  <si>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</si>
  <si>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</si>
  <si>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</si>
  <si>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</si>
  <si>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</si>
  <si>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</si>
  <si>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</si>
  <si>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</si>
  <si>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</si>
  <si>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</si>
  <si>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</si>
  <si>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</si>
  <si>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</si>
  <si>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</si>
  <si>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</si>
  <si>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</si>
  <si>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</si>
  <si>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</si>
  <si>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</si>
  <si>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</si>
  <si>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</si>
  <si>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</si>
  <si>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</si>
  <si>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</si>
  <si>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</si>
  <si>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</si>
  <si>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</si>
  <si>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</si>
  <si>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</si>
  <si>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</si>
  <si>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</si>
  <si>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</si>
  <si>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</si>
  <si>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</si>
  <si>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</si>
  <si>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</si>
  <si>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</si>
  <si>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</si>
  <si>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</si>
  <si>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</si>
  <si>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</si>
  <si>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</si>
  <si>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</si>
  <si>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</si>
  <si>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</si>
  <si>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</si>
  <si>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</si>
  <si>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</si>
  <si>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</si>
  <si>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</si>
  <si>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</si>
  <si>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</si>
  <si>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</si>
  <si>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</si>
  <si>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</si>
  <si>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</si>
  <si>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</si>
  <si>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</si>
  <si>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</si>
  <si>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</si>
  <si>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</si>
  <si>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</si>
  <si>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</si>
  <si>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</si>
  <si>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</si>
  <si>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</si>
  <si>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</si>
  <si>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</si>
  <si>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</si>
  <si>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</si>
  <si>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</si>
  <si>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</si>
  <si>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</si>
  <si>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</si>
  <si>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</si>
  <si>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</si>
  <si>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</si>
  <si>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</si>
  <si>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</si>
  <si>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</si>
  <si>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</si>
  <si>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</si>
  <si>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</si>
  <si>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</si>
  <si>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</si>
  <si>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</si>
  <si>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</si>
  <si>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</si>
  <si>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</si>
  <si>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</si>
  <si>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</si>
  <si>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</si>
  <si>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</si>
  <si>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</si>
  <si>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</si>
  <si>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</si>
  <si>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</si>
  <si>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</si>
  <si>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</si>
  <si>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</si>
  <si>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</si>
  <si>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</si>
  <si>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</si>
  <si>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</si>
  <si>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</si>
  <si>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</si>
  <si>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</si>
  <si>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</si>
  <si>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</si>
  <si>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</si>
  <si>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</si>
  <si>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</si>
  <si>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</si>
  <si>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</si>
  <si>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</si>
  <si>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</si>
  <si>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</si>
  <si>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</si>
  <si>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</si>
  <si>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</si>
  <si>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</si>
  <si>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</si>
  <si>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</si>
  <si>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</si>
  <si>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</si>
  <si>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</si>
  <si>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</si>
  <si>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</si>
  <si>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</si>
  <si>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</si>
  <si>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</si>
  <si>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</si>
  <si>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</si>
  <si>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</si>
  <si>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</si>
  <si>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</si>
  <si>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</si>
  <si>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</si>
  <si>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</si>
  <si>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</si>
  <si>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</si>
  <si>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</si>
  <si>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</si>
  <si>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</si>
  <si>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</si>
  <si>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</si>
  <si>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</si>
  <si>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</si>
  <si>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</si>
  <si>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</si>
  <si>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</si>
  <si>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</si>
  <si>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</si>
  <si>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</si>
  <si>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</si>
  <si>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</si>
  <si>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Option name</t>
  </si>
  <si>
    <t>Table 5: Feasible options
Column C</t>
  </si>
  <si>
    <t>Option reference number</t>
  </si>
  <si>
    <t>Table 5: Feasible options
Column D</t>
  </si>
  <si>
    <t xml:space="preserve">Type of option </t>
  </si>
  <si>
    <t>Table 5: Feasible options
Column E</t>
  </si>
  <si>
    <t>Preferred option</t>
  </si>
  <si>
    <t>Table 5: Feasible options
Column F</t>
  </si>
  <si>
    <t>Y/N</t>
  </si>
  <si>
    <t xml:space="preserve">Planned scheme start date </t>
  </si>
  <si>
    <t>Table 5: Feasible options
Column G</t>
  </si>
  <si>
    <t>Progress of planned scheme</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</si>
  <si>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</si>
  <si>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</si>
  <si>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</si>
  <si>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</si>
  <si>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</si>
  <si>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</si>
  <si>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</si>
  <si>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</si>
  <si>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</si>
  <si>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</si>
  <si>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</si>
  <si>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</si>
  <si>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</si>
  <si>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</si>
  <si>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</si>
  <si>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</si>
  <si>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</si>
  <si>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</si>
  <si>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</si>
  <si>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</si>
  <si>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</si>
  <si>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</si>
  <si>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</si>
  <si>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</si>
  <si>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</si>
  <si>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</si>
  <si>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</si>
  <si>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</si>
  <si>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</si>
  <si>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</si>
  <si>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</si>
  <si>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</si>
  <si>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</si>
  <si>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</si>
  <si>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</si>
  <si>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</si>
  <si>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</si>
  <si>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</si>
  <si>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</si>
  <si>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</si>
  <si>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</si>
  <si>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</si>
  <si>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</si>
  <si>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</si>
  <si>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</si>
  <si>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</si>
  <si>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</si>
  <si>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Sussex North</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</si>
  <si>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</si>
  <si>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</si>
  <si>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</si>
  <si>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</si>
  <si>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</si>
  <si>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</si>
  <si>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</si>
  <si>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</si>
  <si>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</si>
  <si>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</si>
  <si>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</si>
  <si>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</si>
  <si>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</si>
  <si>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</si>
  <si>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</si>
  <si>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</si>
  <si>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</si>
  <si>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</si>
  <si>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</si>
  <si>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</si>
  <si>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</si>
  <si>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</si>
  <si>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</si>
  <si>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</si>
  <si>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</si>
  <si>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</si>
  <si>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</si>
  <si>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</si>
  <si>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</si>
  <si>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</si>
  <si>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</si>
  <si>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</si>
  <si>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</si>
  <si>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</si>
  <si>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</si>
  <si>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</si>
  <si>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</si>
  <si>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</si>
  <si>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</si>
  <si>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</si>
  <si>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</si>
  <si>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</si>
  <si>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</si>
  <si>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</si>
  <si>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</si>
  <si>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</si>
  <si>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Scheme 37</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</si>
  <si>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</si>
  <si>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</si>
  <si>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</si>
  <si>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</si>
  <si>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</si>
  <si>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</si>
  <si>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 xml:space="preserve">Nicholas Price, Water Resource Planning Manager
Nicholas.Price@southernwater.co.uk / 01903 272093
</t>
  </si>
  <si>
    <t>Data in these market information tables have been assured by external consultants to Southern Water in the spring of 2018. The Water Resource Management Plan and associated data tables which provide input to these tables have also been subject to a seperate, independant assurance process.</t>
  </si>
  <si>
    <t>https://www.southernwater.co.uk/media/1716/sussex_north.zip</t>
  </si>
  <si>
    <t>West Sussex comprising the area of the Sussex Weald broadly encompassed by Crawley, Henfield and Midhurst. Total population served is approximately 270,000.</t>
  </si>
  <si>
    <t>Minimum Deployable Output (MDO) - time of minimum groundwater levels</t>
  </si>
  <si>
    <t>1 in 10 years</t>
  </si>
  <si>
    <t>1 in 20 years</t>
  </si>
  <si>
    <t>1 in 500 years</t>
  </si>
  <si>
    <t>Overall sources in this zone are dominantly licence constrained, however the larger sources are hydrologically constrained (minimum flow/ sustainable yield)</t>
  </si>
  <si>
    <t>High (26%)</t>
  </si>
  <si>
    <t>Contains South Downs National Park on southern margin. Potential large risk to deployable output from deterioration of raw water quality at surface water sources (pesticides) and groundwater sources (nitrates). Further risk of licence changes from AMP7 Water Framework Directive "No Deterioration" Investigations.</t>
  </si>
  <si>
    <t>Pulborough surface water (Phases 1 to 3) Drought Permit/Order (2020-25)</t>
  </si>
  <si>
    <t>Weir Wood reservoir Drought Permit/Order (2020-25)</t>
  </si>
  <si>
    <t>TUBS and NEU Ban - SN WRZ</t>
  </si>
  <si>
    <t>Transfer to Midhurst WSW &amp; Petersfield BH rehabilitation</t>
  </si>
  <si>
    <t>Scheme to bring West Chiltington back into service</t>
  </si>
  <si>
    <t>Winter transfer: turbidity/sludge handling process improvements at Pulborough</t>
  </si>
  <si>
    <t>Blackstone Reservoir</t>
  </si>
  <si>
    <t>Littlehampton WTW Indirect Potable Water Reuse (10Ml/d)</t>
  </si>
  <si>
    <t>Littlehampton WTW Indirect Potable Water Reuse (20Ml/d)</t>
  </si>
  <si>
    <t>Nitrate catchment management – Steyning</t>
  </si>
  <si>
    <t>Pesticide catchment management / treatment – Pulborough Surface</t>
  </si>
  <si>
    <t>Pesticide catchment management / treatment – River Arun</t>
  </si>
  <si>
    <t>Pesticide catchment management / treatment – Weir Wood Reservoir</t>
  </si>
  <si>
    <t>Arun/W Rother - instream catchment management options</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</si>
  <si>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</si>
  <si>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</si>
  <si>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</si>
  <si>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</si>
  <si>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</si>
  <si>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</si>
  <si>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</si>
  <si>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</si>
  <si>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water efficiency activity using basket of measures to 2040</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</si>
  <si>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</si>
  <si>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</si>
  <si>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</si>
  <si>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</si>
  <si>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</si>
  <si>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</si>
  <si>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DO_SI_Har</t>
  </si>
  <si>
    <t>DO_SI_Wei</t>
  </si>
  <si>
    <t>DO_DI-SN</t>
  </si>
  <si>
    <t>BR_Rog</t>
  </si>
  <si>
    <t>BR_Smo</t>
  </si>
  <si>
    <t>IZT_Har1</t>
  </si>
  <si>
    <t>RES_Bla</t>
  </si>
  <si>
    <t>PWR_For10</t>
  </si>
  <si>
    <t>PWR_For20</t>
  </si>
  <si>
    <t>CM_Ste</t>
  </si>
  <si>
    <t>CM_HaS</t>
  </si>
  <si>
    <t>CM_Aru</t>
  </si>
  <si>
    <t>CM_Wei</t>
  </si>
  <si>
    <t>CM_ArRSN</t>
  </si>
  <si>
    <t>LM_AcLog_SN</t>
  </si>
  <si>
    <t>LM_RemSens_SN</t>
  </si>
  <si>
    <t>LM_AddMon_SN</t>
  </si>
  <si>
    <t>LM_CommSPP_SN</t>
  </si>
  <si>
    <t>LM_NetMngSys_SN</t>
  </si>
  <si>
    <t>LM_PresOpt_SN</t>
  </si>
  <si>
    <t>LM_MR_SN</t>
  </si>
  <si>
    <t>LM_Add_SN</t>
  </si>
  <si>
    <t>WEF_Tgt100-SN</t>
  </si>
  <si>
    <t>MET_MAMR1-SN</t>
  </si>
  <si>
    <t>MET_MAMR2-SN</t>
  </si>
  <si>
    <t>LM_SPL-T100-SN</t>
  </si>
  <si>
    <t>LM_SPL1-SN</t>
  </si>
  <si>
    <t>LM_SPL2-SN</t>
  </si>
  <si>
    <t>Supply Interventions</t>
  </si>
  <si>
    <t>Demand Interventions</t>
  </si>
  <si>
    <t>Asset enhancement</t>
  </si>
  <si>
    <t>Reservoirs</t>
  </si>
  <si>
    <t>Indirect Potable Water reuse</t>
  </si>
  <si>
    <t>Catchment management</t>
  </si>
  <si>
    <t>Leakage Management</t>
  </si>
  <si>
    <t>Water Efficiency</t>
  </si>
  <si>
    <t>Metering/tariffs</t>
  </si>
  <si>
    <t>Y</t>
  </si>
  <si>
    <t>N</t>
  </si>
  <si>
    <t>2020/21</t>
  </si>
  <si>
    <t>2016/17</t>
  </si>
  <si>
    <t>2024/25</t>
  </si>
  <si>
    <t>2023/24</t>
  </si>
  <si>
    <t>2029/30</t>
  </si>
  <si>
    <t>2026/27</t>
  </si>
  <si>
    <t>2034/35</t>
  </si>
  <si>
    <t>2027/28</t>
  </si>
  <si>
    <t>2021/22</t>
  </si>
  <si>
    <t>2022/23</t>
  </si>
  <si>
    <t>2030/31</t>
  </si>
  <si>
    <t>2025/26</t>
  </si>
  <si>
    <t>Capacity</t>
  </si>
  <si>
    <t>00</t>
  </si>
  <si>
    <t>Hardham Wellfield 4Ml/d MDO removed from baseline DO</t>
  </si>
  <si>
    <t xml:space="preserve"> Updated Sussex North MDO WRP and MI tables</t>
  </si>
  <si>
    <t>Pulborough SW+GW - 42.83Ml/d - SGW4 - Constrained by Hydrological Yield</t>
  </si>
  <si>
    <t>Table 1 line 16, Table 2 line1, Table 4 lines 2,3,5, Table 5 line 1, Table 7 lines 2, 3 and 5</t>
  </si>
  <si>
    <t>Tables 1, 2, 4, 5, and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</si>
</sst>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49">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Font="1" applyAlignment="1">
      <alignment horizontal="left"/>
    </xf>
    <xf numFmtId="0" fontId="0" fillId="0" borderId="0" xfId="0" applyFont="1" applyFill="1" applyAlignment="1">
      <alignment wrapText="1"/>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Font="1" applyBorder="1"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ont="1" applyFill="1"/>
    <xf numFmtId="0" fontId="0" fillId="8" borderId="0" xfId="0" applyFont="1" applyFill="1"/>
    <xf numFmtId="0" fontId="15" fillId="0" borderId="9" xfId="1" applyFont="1" applyFill="1" applyBorder="1" applyAlignment="1">
      <alignment vertical="center"/>
    </xf>
    <xf numFmtId="0" fontId="4" fillId="0" borderId="9" xfId="0" applyFont="1" applyBorder="1" applyAlignment="1">
      <alignment horizontal="center" vertical="center"/>
    </xf>
    <xf numFmtId="0" fontId="4" fillId="0" borderId="9" xfId="0" applyFont="1" applyBorder="1"/>
    <xf numFmtId="0" fontId="0" fillId="0" borderId="0" xfId="0" applyFont="1" applyBorder="1"/>
    <xf numFmtId="0" fontId="4" fillId="0" borderId="0" xfId="0" applyFont="1" applyBorder="1" applyAlignment="1">
      <alignment horizontal="left"/>
    </xf>
    <xf numFmtId="0" fontId="4" fillId="0" borderId="0" xfId="0" applyFont="1" applyBorder="1"/>
    <xf numFmtId="0" fontId="4" fillId="0" borderId="0" xfId="0" applyFont="1" applyBorder="1" applyAlignment="1"/>
    <xf numFmtId="0" fontId="4" fillId="0" borderId="0" xfId="0" applyFont="1" applyBorder="1" applyAlignment="1">
      <alignment vertical="justify" wrapText="1"/>
    </xf>
    <xf numFmtId="0" fontId="4" fillId="0" borderId="0" xfId="0" applyFont="1" applyBorder="1" applyAlignment="1">
      <alignment vertical="top" wrapText="1"/>
    </xf>
    <xf numFmtId="0" fontId="9" fillId="0" borderId="0" xfId="0" applyFont="1" applyFill="1" applyBorder="1" applyAlignment="1"/>
    <xf numFmtId="0" fontId="9" fillId="0" borderId="0" xfId="0" applyFont="1" applyFill="1" applyBorder="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Border="1" applyAlignment="1">
      <alignment vertical="center" wrapText="1"/>
    </xf>
    <xf numFmtId="0" fontId="4" fillId="0" borderId="0" xfId="1" applyFont="1" applyBorder="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Fill="1" applyBorder="1" applyAlignment="1">
      <alignment horizontal="left" vertical="center"/>
    </xf>
    <xf numFmtId="0" fontId="9" fillId="3" borderId="10" xfId="1" applyFont="1" applyFill="1" applyBorder="1" applyAlignment="1">
      <alignment vertical="center"/>
    </xf>
    <xf numFmtId="0" fontId="9" fillId="3" borderId="0" xfId="0" applyFont="1" applyFill="1" applyBorder="1" applyAlignment="1">
      <alignment horizontal="left" vertical="top"/>
    </xf>
    <xf numFmtId="0" fontId="4" fillId="0" borderId="0" xfId="0" applyFont="1" applyBorder="1" applyAlignment="1">
      <alignment horizontal="left" vertical="top"/>
    </xf>
    <xf numFmtId="0" fontId="4" fillId="0" borderId="0" xfId="1"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Border="1" applyAlignment="1">
      <alignment wrapText="1"/>
    </xf>
    <xf numFmtId="0" fontId="9" fillId="0" borderId="0" xfId="1" applyFont="1" applyFill="1" applyBorder="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Fill="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4" fontId="7" fillId="4" borderId="9" xfId="1" applyNumberFormat="1" applyFont="1" applyFill="1" applyBorder="1" applyAlignment="1">
      <alignment vertical="center"/>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Fill="1" applyBorder="1" applyAlignment="1">
      <alignment horizontal="left" vertical="center"/>
    </xf>
    <xf numFmtId="0" fontId="13" fillId="6" borderId="0" xfId="0" applyFont="1" applyFill="1" applyBorder="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Fill="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Fill="1" applyBorder="1" applyAlignment="1">
      <alignment horizontal="left" vertical="center"/>
    </xf>
    <xf numFmtId="0" fontId="11" fillId="0" borderId="11" xfId="1" applyFont="1" applyFill="1" applyBorder="1" applyAlignment="1">
      <alignment horizontal="left" vertical="center"/>
    </xf>
    <xf numFmtId="0" fontId="11" fillId="0" borderId="12" xfId="1" applyFont="1" applyFill="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Border="1" applyAlignment="1">
      <alignment horizontal="left" vertical="top" wrapText="1"/>
    </xf>
    <xf numFmtId="0" fontId="2" fillId="2" borderId="0" xfId="1" applyFont="1" applyFill="1" applyBorder="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68035</xdr:colOff>
      <xdr:row>8</xdr:row>
      <xdr:rowOff>68036</xdr:rowOff>
    </xdr:from>
    <xdr:to>
      <xdr:col>4</xdr:col>
      <xdr:colOff>3490873</xdr:colOff>
      <xdr:row>14</xdr:row>
      <xdr:rowOff>7422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22178" y="2054679"/>
          <a:ext cx="3422838" cy="17491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pr19/WRMP24/Shared%20Documents/03%20WRMP%202024/14_Oct_Submission/10_MIT_Tables/WRMP19_Copies/2022%20200612%20Planning%20Tables%20Copy/200612_fWRMP_DYMDO_tables/DYMDO_SN_fWRMP_v2.0_02June2020.xlsx?D3F87302" TargetMode="External"/><Relationship Id="rId1" Type="http://schemas.openxmlformats.org/officeDocument/2006/relationships/externalLinkPath" Target="file:///\\D3F87302\DYMDO_SN_fWRMP_v2.0_02Jun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8. FP Demand"/>
      <sheetName val="7. FP Supply"/>
      <sheetName val="9. FP SDB"/>
      <sheetName val="6. Preferred (Scenario Yr) (RO)"/>
      <sheetName val="7. FP Supply (RO)"/>
      <sheetName val="8. FP Demand (RO)"/>
      <sheetName val="9. FP SDB (RO)"/>
      <sheetName val="10. Drought plan links"/>
    </sheetNames>
    <sheetDataSet>
      <sheetData sheetId="0"/>
      <sheetData sheetId="1"/>
      <sheetData sheetId="2"/>
      <sheetData sheetId="3">
        <row r="20">
          <cell r="M20">
            <v>38.1</v>
          </cell>
          <cell r="N20">
            <v>27.400000000000002</v>
          </cell>
          <cell r="O20">
            <v>27.400000000000002</v>
          </cell>
          <cell r="P20">
            <v>27.400000000000002</v>
          </cell>
          <cell r="Q20">
            <v>27.400000000000002</v>
          </cell>
          <cell r="R20">
            <v>27.400000000000002</v>
          </cell>
          <cell r="S20">
            <v>27.400000000000002</v>
          </cell>
          <cell r="T20">
            <v>27.400000000000002</v>
          </cell>
          <cell r="U20">
            <v>27.400000000000002</v>
          </cell>
          <cell r="V20">
            <v>27.400000000000002</v>
          </cell>
          <cell r="W20">
            <v>27.400000000000002</v>
          </cell>
          <cell r="X20">
            <v>27.400000000000002</v>
          </cell>
          <cell r="Y20">
            <v>27.400000000000002</v>
          </cell>
          <cell r="Z20">
            <v>27.400000000000002</v>
          </cell>
          <cell r="AA20">
            <v>27.400000000000002</v>
          </cell>
          <cell r="AB20">
            <v>27.400000000000002</v>
          </cell>
          <cell r="AC20">
            <v>27.400000000000002</v>
          </cell>
          <cell r="AD20">
            <v>27.400000000000002</v>
          </cell>
          <cell r="AE20">
            <v>27.400000000000002</v>
          </cell>
          <cell r="AF20">
            <v>27.400000000000002</v>
          </cell>
          <cell r="AG20">
            <v>27.400000000000002</v>
          </cell>
          <cell r="AH20">
            <v>27.400000000000002</v>
          </cell>
          <cell r="AI20">
            <v>27.400000000000002</v>
          </cell>
          <cell r="AJ20">
            <v>27.400000000000002</v>
          </cell>
          <cell r="AK20">
            <v>27.400000000000002</v>
          </cell>
          <cell r="AL20">
            <v>27.400000000000002</v>
          </cell>
          <cell r="AM20">
            <v>27.400000000000002</v>
          </cell>
          <cell r="AN20">
            <v>27.400000000000002</v>
          </cell>
          <cell r="AO20">
            <v>27.400000000000002</v>
          </cell>
          <cell r="AP20">
            <v>27.400000000000002</v>
          </cell>
          <cell r="AQ20">
            <v>27.400000000000002</v>
          </cell>
          <cell r="AR20">
            <v>27.400000000000002</v>
          </cell>
          <cell r="AS20">
            <v>27.400000000000002</v>
          </cell>
          <cell r="AT20">
            <v>27.400000000000002</v>
          </cell>
          <cell r="AU20">
            <v>27.400000000000002</v>
          </cell>
          <cell r="AV20">
            <v>27.400000000000002</v>
          </cell>
          <cell r="AW20">
            <v>27.400000000000002</v>
          </cell>
          <cell r="AX20">
            <v>27.400000000000002</v>
          </cell>
          <cell r="AY20">
            <v>27.400000000000002</v>
          </cell>
          <cell r="AZ20">
            <v>27.400000000000002</v>
          </cell>
          <cell r="BA20">
            <v>27.400000000000002</v>
          </cell>
          <cell r="BB20">
            <v>27.400000000000002</v>
          </cell>
          <cell r="BC20">
            <v>27.400000000000002</v>
          </cell>
          <cell r="BD20">
            <v>27.400000000000002</v>
          </cell>
          <cell r="BE20">
            <v>27.400000000000002</v>
          </cell>
          <cell r="BF20">
            <v>27.400000000000002</v>
          </cell>
          <cell r="BG20">
            <v>27.400000000000002</v>
          </cell>
          <cell r="BH20">
            <v>27.400000000000002</v>
          </cell>
          <cell r="BI20">
            <v>27.400000000000002</v>
          </cell>
          <cell r="BJ20">
            <v>27.400000000000002</v>
          </cell>
        </row>
        <row r="23">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row>
        <row r="26">
          <cell r="M26">
            <v>2.6167354514498697</v>
          </cell>
          <cell r="N26">
            <v>2.5965873806941779</v>
          </cell>
          <cell r="O26">
            <v>2.5968201997041227</v>
          </cell>
          <cell r="P26">
            <v>2.6579198394881729</v>
          </cell>
          <cell r="Q26">
            <v>2.7037199783119554</v>
          </cell>
          <cell r="R26">
            <v>2.6353431015447519</v>
          </cell>
          <cell r="S26">
            <v>2.5855383340893034</v>
          </cell>
          <cell r="T26">
            <v>-3.2352672888951632</v>
          </cell>
          <cell r="U26">
            <v>-3.2965883093597101</v>
          </cell>
          <cell r="V26">
            <v>-3.3670960921194579</v>
          </cell>
          <cell r="W26">
            <v>-3.294496850919054</v>
          </cell>
          <cell r="X26">
            <v>-3.2713587321238302</v>
          </cell>
          <cell r="Y26">
            <v>-3.240014082780335</v>
          </cell>
          <cell r="Z26">
            <v>-3.1964048060479238</v>
          </cell>
          <cell r="AA26">
            <v>-3.1433282135807561</v>
          </cell>
          <cell r="AB26">
            <v>-3.0732787118996407</v>
          </cell>
          <cell r="AC26">
            <v>-2.9935226485248778</v>
          </cell>
          <cell r="AD26">
            <v>-2.9145234365066139</v>
          </cell>
          <cell r="AE26">
            <v>-2.8272026182823824</v>
          </cell>
          <cell r="AF26">
            <v>-2.7310949815823955</v>
          </cell>
          <cell r="AG26">
            <v>-2.739157198722272</v>
          </cell>
          <cell r="AH26">
            <v>-2.7405766172153259</v>
          </cell>
          <cell r="AI26">
            <v>-2.7392451986765112</v>
          </cell>
          <cell r="AJ26">
            <v>-2.7366912593117059</v>
          </cell>
          <cell r="AK26">
            <v>-2.7297698209099979</v>
          </cell>
          <cell r="AL26">
            <v>-2.7243557423391183</v>
          </cell>
          <cell r="AM26">
            <v>-2.7272722786874981</v>
          </cell>
          <cell r="AN26">
            <v>-2.7289245971792768</v>
          </cell>
          <cell r="AO26">
            <v>-2.7294666436042947</v>
          </cell>
          <cell r="AP26">
            <v>-2.729035763637218</v>
          </cell>
          <cell r="AQ26">
            <v>-2.7049975799541359</v>
          </cell>
          <cell r="AR26">
            <v>-2.6802196673236098</v>
          </cell>
          <cell r="AS26">
            <v>-2.654801308337011</v>
          </cell>
          <cell r="AT26">
            <v>-2.6288321334285074</v>
          </cell>
          <cell r="AU26">
            <v>-2.6023932962670289</v>
          </cell>
          <cell r="AV26">
            <v>-2.4819581797151296</v>
          </cell>
          <cell r="AW26">
            <v>-2.3700122695302541</v>
          </cell>
          <cell r="AX26">
            <v>-2.2586727114505374</v>
          </cell>
          <cell r="AY26">
            <v>-2.1471787484494458</v>
          </cell>
          <cell r="AZ26">
            <v>-2.0360722981859363</v>
          </cell>
          <cell r="BA26">
            <v>-2.0781359756612554</v>
          </cell>
          <cell r="BB26">
            <v>-2.1202051013092751</v>
          </cell>
          <cell r="BC26">
            <v>-2.162318050249767</v>
          </cell>
          <cell r="BD26">
            <v>-2.2045102298283874</v>
          </cell>
          <cell r="BE26">
            <v>-2.2468143775412637</v>
          </cell>
          <cell r="BF26">
            <v>-2.2978662135191898</v>
          </cell>
          <cell r="BG26">
            <v>-2.3490885045553194</v>
          </cell>
          <cell r="BH26">
            <v>-2.400507438997221</v>
          </cell>
          <cell r="BI26">
            <v>-2.4521362889748</v>
          </cell>
          <cell r="BJ26">
            <v>-2.5048465283579633</v>
          </cell>
        </row>
      </sheetData>
      <sheetData sheetId="4"/>
      <sheetData sheetId="5">
        <row r="3">
          <cell r="L3">
            <v>61.020864343100484</v>
          </cell>
          <cell r="M3">
            <v>61.019109358630175</v>
          </cell>
          <cell r="N3">
            <v>61.02620902396567</v>
          </cell>
          <cell r="O3">
            <v>61.0644957289392</v>
          </cell>
          <cell r="P3">
            <v>61.132022359622511</v>
          </cell>
          <cell r="Q3">
            <v>61.130948436121102</v>
          </cell>
          <cell r="R3">
            <v>61.113654703036396</v>
          </cell>
          <cell r="S3">
            <v>61.083529705295149</v>
          </cell>
          <cell r="T3">
            <v>61.043843474842632</v>
          </cell>
          <cell r="U3">
            <v>61.02837431465035</v>
          </cell>
          <cell r="V3">
            <v>61.107686565694934</v>
          </cell>
          <cell r="W3">
            <v>61.137537694334334</v>
          </cell>
          <cell r="X3">
            <v>61.175595353521999</v>
          </cell>
          <cell r="Y3">
            <v>61.225917640098587</v>
          </cell>
          <cell r="Z3">
            <v>61.285707242409927</v>
          </cell>
          <cell r="AA3">
            <v>61.347167058042032</v>
          </cell>
          <cell r="AB3">
            <v>61.418333435367785</v>
          </cell>
          <cell r="AC3">
            <v>61.488742961337039</v>
          </cell>
          <cell r="AD3">
            <v>61.56747409351226</v>
          </cell>
          <cell r="AE3">
            <v>61.654992044163237</v>
          </cell>
          <cell r="AF3">
            <v>61.739391334681159</v>
          </cell>
          <cell r="AG3">
            <v>61.830433423845903</v>
          </cell>
          <cell r="AH3">
            <v>61.924226350042517</v>
          </cell>
          <cell r="AI3">
            <v>62.019241797065121</v>
          </cell>
          <cell r="AJ3">
            <v>62.118624743124627</v>
          </cell>
          <cell r="AK3">
            <v>62.217154398227137</v>
          </cell>
          <cell r="AL3">
            <v>62.307353438410388</v>
          </cell>
          <cell r="AM3">
            <v>62.39881669645024</v>
          </cell>
          <cell r="AN3">
            <v>62.491390226556852</v>
          </cell>
          <cell r="AO3">
            <v>62.58493668305556</v>
          </cell>
          <cell r="AP3">
            <v>62.679333166847982</v>
          </cell>
          <cell r="AQ3">
            <v>62.774469379587849</v>
          </cell>
          <cell r="AR3">
            <v>62.870246038683781</v>
          </cell>
          <cell r="AS3">
            <v>62.966573513701626</v>
          </cell>
          <cell r="AT3">
            <v>63.063370650972452</v>
          </cell>
          <cell r="AU3">
            <v>63.1605637584248</v>
          </cell>
          <cell r="AV3">
            <v>63.249267659510124</v>
          </cell>
          <cell r="AW3">
            <v>63.337365208490283</v>
          </cell>
          <cell r="AX3">
            <v>63.425617162391823</v>
          </cell>
          <cell r="AY3">
            <v>63.513481603555782</v>
          </cell>
          <cell r="AZ3">
            <v>63.597910778273359</v>
          </cell>
          <cell r="BA3">
            <v>63.682334504818236</v>
          </cell>
          <cell r="BB3">
            <v>63.766714408070641</v>
          </cell>
          <cell r="BC3">
            <v>63.851015080684917</v>
          </cell>
          <cell r="BD3">
            <v>63.935203785164937</v>
          </cell>
          <cell r="BE3">
            <v>64.019250190913553</v>
          </cell>
          <cell r="BF3">
            <v>64.103126141603965</v>
          </cell>
          <cell r="BG3">
            <v>64.186805448888606</v>
          </cell>
          <cell r="BH3">
            <v>64.270274840637569</v>
          </cell>
          <cell r="BI3">
            <v>64.352662842980948</v>
          </cell>
        </row>
        <row r="4">
          <cell r="L4">
            <v>35.034762661336131</v>
          </cell>
          <cell r="M4">
            <v>24.361887317853164</v>
          </cell>
          <cell r="N4">
            <v>24.409392864135835</v>
          </cell>
          <cell r="O4">
            <v>26.117765231192614</v>
          </cell>
          <cell r="P4">
            <v>29.330838097289121</v>
          </cell>
          <cell r="Q4">
            <v>29.439181698039796</v>
          </cell>
          <cell r="R4">
            <v>29.436649657857075</v>
          </cell>
          <cell r="S4">
            <v>23.663116762145336</v>
          </cell>
          <cell r="T4">
            <v>23.649068468953516</v>
          </cell>
          <cell r="U4">
            <v>23.625833413466498</v>
          </cell>
          <cell r="V4">
            <v>23.745705381939629</v>
          </cell>
          <cell r="W4">
            <v>23.81611622800758</v>
          </cell>
          <cell r="X4">
            <v>23.894733604623802</v>
          </cell>
          <cell r="Y4">
            <v>23.98561560862894</v>
          </cell>
          <cell r="Z4">
            <v>24.085964928368835</v>
          </cell>
          <cell r="AA4">
            <v>24.203287157322677</v>
          </cell>
          <cell r="AB4">
            <v>24.330315947970167</v>
          </cell>
          <cell r="AC4">
            <v>24.456587887261158</v>
          </cell>
          <cell r="AD4">
            <v>24.591181432758116</v>
          </cell>
          <cell r="AE4">
            <v>24.73456179673083</v>
          </cell>
          <cell r="AF4">
            <v>24.773772306863684</v>
          </cell>
          <cell r="AG4">
            <v>24.819625615643357</v>
          </cell>
          <cell r="AH4">
            <v>24.868229761454899</v>
          </cell>
          <cell r="AI4">
            <v>24.918056428092431</v>
          </cell>
          <cell r="AJ4">
            <v>24.972250593766866</v>
          </cell>
          <cell r="AK4">
            <v>25.024937399610472</v>
          </cell>
          <cell r="AL4">
            <v>25.069293590534819</v>
          </cell>
          <cell r="AM4">
            <v>25.114913999315768</v>
          </cell>
          <cell r="AN4">
            <v>25.161644680163477</v>
          </cell>
          <cell r="AO4">
            <v>25.20934828740328</v>
          </cell>
          <cell r="AP4">
            <v>25.280659198359093</v>
          </cell>
          <cell r="AQ4">
            <v>25.352709838262346</v>
          </cell>
          <cell r="AR4">
            <v>25.425400924521671</v>
          </cell>
          <cell r="AS4">
            <v>25.498642826702902</v>
          </cell>
          <cell r="AT4">
            <v>25.572354391137107</v>
          </cell>
          <cell r="AU4">
            <v>25.740062234961734</v>
          </cell>
          <cell r="AV4">
            <v>25.899280872419336</v>
          </cell>
          <cell r="AW4">
            <v>26.05789315777178</v>
          </cell>
          <cell r="AX4">
            <v>26.216659848045598</v>
          </cell>
          <cell r="AY4">
            <v>26.375039025581835</v>
          </cell>
          <cell r="AZ4">
            <v>26.380248075379242</v>
          </cell>
          <cell r="BA4">
            <v>26.38545167700395</v>
          </cell>
          <cell r="BB4">
            <v>26.390611455336185</v>
          </cell>
          <cell r="BC4">
            <v>26.395692003030295</v>
          </cell>
          <cell r="BD4">
            <v>26.400660582590145</v>
          </cell>
          <cell r="BE4">
            <v>26.396881473884946</v>
          </cell>
          <cell r="BF4">
            <v>26.392931910121543</v>
          </cell>
          <cell r="BG4">
            <v>26.388785702952369</v>
          </cell>
          <cell r="BH4">
            <v>26.384429580247517</v>
          </cell>
          <cell r="BI4">
            <v>26.37899206813708</v>
          </cell>
        </row>
        <row r="5">
          <cell r="L5">
            <v>44.634762661336133</v>
          </cell>
          <cell r="M5">
            <v>33.961887317853162</v>
          </cell>
          <cell r="N5">
            <v>34.00939286413584</v>
          </cell>
          <cell r="O5">
            <v>35.717765231192615</v>
          </cell>
          <cell r="P5">
            <v>38.930838097289119</v>
          </cell>
          <cell r="Q5">
            <v>39.039181698039798</v>
          </cell>
          <cell r="R5">
            <v>39.036649657857076</v>
          </cell>
          <cell r="S5">
            <v>33.263116762145337</v>
          </cell>
          <cell r="T5">
            <v>33.249068468953517</v>
          </cell>
          <cell r="U5">
            <v>33.225833413466496</v>
          </cell>
          <cell r="V5">
            <v>33.345705381939631</v>
          </cell>
          <cell r="W5">
            <v>33.416116228007581</v>
          </cell>
          <cell r="X5">
            <v>33.494733604623804</v>
          </cell>
          <cell r="Y5">
            <v>33.585615608628942</v>
          </cell>
          <cell r="Z5">
            <v>33.68596492836884</v>
          </cell>
          <cell r="AA5">
            <v>33.803287157322679</v>
          </cell>
          <cell r="AB5">
            <v>33.930315947970165</v>
          </cell>
          <cell r="AC5">
            <v>34.056587887261159</v>
          </cell>
          <cell r="AD5">
            <v>34.191181432758121</v>
          </cell>
          <cell r="AE5">
            <v>34.334561796730831</v>
          </cell>
          <cell r="AF5">
            <v>34.373772306863685</v>
          </cell>
          <cell r="AG5">
            <v>34.419625615643362</v>
          </cell>
          <cell r="AH5">
            <v>34.4682297614549</v>
          </cell>
          <cell r="AI5">
            <v>34.518056428092429</v>
          </cell>
          <cell r="AJ5">
            <v>34.572250593766867</v>
          </cell>
          <cell r="AK5">
            <v>34.624937399610474</v>
          </cell>
          <cell r="AL5">
            <v>34.669293590534821</v>
          </cell>
          <cell r="AM5">
            <v>34.714913999315769</v>
          </cell>
          <cell r="AN5">
            <v>34.761644680163478</v>
          </cell>
          <cell r="AO5">
            <v>34.809348287403282</v>
          </cell>
          <cell r="AP5">
            <v>34.880659198359091</v>
          </cell>
          <cell r="AQ5">
            <v>34.952709838262344</v>
          </cell>
          <cell r="AR5">
            <v>35.025400924521669</v>
          </cell>
          <cell r="AS5">
            <v>35.098642826702907</v>
          </cell>
          <cell r="AT5">
            <v>35.172354391137112</v>
          </cell>
          <cell r="AU5">
            <v>35.340062234961735</v>
          </cell>
          <cell r="AV5">
            <v>35.499280872419341</v>
          </cell>
          <cell r="AW5">
            <v>35.657893157771781</v>
          </cell>
          <cell r="AX5">
            <v>35.816659848045596</v>
          </cell>
          <cell r="AY5">
            <v>35.975039025581836</v>
          </cell>
          <cell r="AZ5">
            <v>35.980248075379244</v>
          </cell>
          <cell r="BA5">
            <v>35.985451677003951</v>
          </cell>
          <cell r="BB5">
            <v>35.990611455336186</v>
          </cell>
          <cell r="BC5">
            <v>35.995692003030292</v>
          </cell>
          <cell r="BD5">
            <v>36.00066058259015</v>
          </cell>
          <cell r="BE5">
            <v>35.996881473884947</v>
          </cell>
          <cell r="BF5">
            <v>35.992931910121548</v>
          </cell>
          <cell r="BG5">
            <v>35.98878570295237</v>
          </cell>
          <cell r="BH5">
            <v>35.984429580247514</v>
          </cell>
          <cell r="BI5">
            <v>35.978992068137082</v>
          </cell>
        </row>
        <row r="8">
          <cell r="L8">
            <v>3.8240472785847883</v>
          </cell>
          <cell r="M8">
            <v>3.9030828588916777</v>
          </cell>
          <cell r="N8">
            <v>3.9821184391985667</v>
          </cell>
          <cell r="O8">
            <v>4.0611540195054561</v>
          </cell>
          <cell r="P8">
            <v>4.140189599812345</v>
          </cell>
          <cell r="Q8">
            <v>4.1196550347590843</v>
          </cell>
          <cell r="R8">
            <v>4.0991204697058237</v>
          </cell>
          <cell r="S8">
            <v>4.078585904652563</v>
          </cell>
          <cell r="T8">
            <v>4.0580513395993023</v>
          </cell>
          <cell r="U8">
            <v>4.0375167745460416</v>
          </cell>
          <cell r="V8">
            <v>4.0665218106109275</v>
          </cell>
          <cell r="W8">
            <v>4.0955268466758143</v>
          </cell>
          <cell r="X8">
            <v>4.1245318827407003</v>
          </cell>
          <cell r="Y8">
            <v>4.1535369188055871</v>
          </cell>
          <cell r="Z8">
            <v>4.182541954870473</v>
          </cell>
          <cell r="AA8">
            <v>4.315019460313076</v>
          </cell>
          <cell r="AB8">
            <v>4.4474969657556782</v>
          </cell>
          <cell r="AC8">
            <v>4.5799744711982813</v>
          </cell>
          <cell r="AD8">
            <v>4.7124519766408834</v>
          </cell>
          <cell r="AE8">
            <v>4.8449294820834865</v>
          </cell>
          <cell r="AF8">
            <v>4.8550957423606436</v>
          </cell>
          <cell r="AG8">
            <v>4.8652620026378006</v>
          </cell>
          <cell r="AH8">
            <v>4.8754282629149568</v>
          </cell>
          <cell r="AI8">
            <v>4.8855945231921138</v>
          </cell>
          <cell r="AJ8">
            <v>4.8957607834692709</v>
          </cell>
          <cell r="AK8">
            <v>4.9115142415080975</v>
          </cell>
          <cell r="AL8">
            <v>4.9272676995469222</v>
          </cell>
          <cell r="AM8">
            <v>4.9430211575857488</v>
          </cell>
          <cell r="AN8">
            <v>4.9587746156245736</v>
          </cell>
          <cell r="AO8">
            <v>4.9745280736634001</v>
          </cell>
          <cell r="AP8">
            <v>4.9928497048930369</v>
          </cell>
          <cell r="AQ8">
            <v>5.0111713361226737</v>
          </cell>
          <cell r="AR8">
            <v>5.0294929673523097</v>
          </cell>
          <cell r="AS8">
            <v>5.0478145985819465</v>
          </cell>
          <cell r="AT8">
            <v>5.0661362298115833</v>
          </cell>
          <cell r="AU8">
            <v>5.2468213727641855</v>
          </cell>
          <cell r="AV8">
            <v>5.4275065157167877</v>
          </cell>
          <cell r="AW8">
            <v>5.608191658669389</v>
          </cell>
          <cell r="AX8">
            <v>5.7888768016219911</v>
          </cell>
          <cell r="AY8">
            <v>5.9695619445745933</v>
          </cell>
          <cell r="AZ8">
            <v>5.9259742101641137</v>
          </cell>
          <cell r="BA8">
            <v>5.8823864757536342</v>
          </cell>
          <cell r="BB8">
            <v>5.8387987413431546</v>
          </cell>
          <cell r="BC8">
            <v>5.795211006932675</v>
          </cell>
          <cell r="BD8">
            <v>5.7516232725221954</v>
          </cell>
          <cell r="BE8">
            <v>5.7258351935225242</v>
          </cell>
          <cell r="BF8">
            <v>5.7000471145228548</v>
          </cell>
          <cell r="BG8">
            <v>5.6742590355231837</v>
          </cell>
          <cell r="BH8">
            <v>5.6484709565235143</v>
          </cell>
          <cell r="BI8">
            <v>5.6226828775238431</v>
          </cell>
        </row>
        <row r="10">
          <cell r="L10">
            <v>-20.210148960349141</v>
          </cell>
          <cell r="M10">
            <v>-30.960304899668692</v>
          </cell>
          <cell r="N10">
            <v>-30.998934599028395</v>
          </cell>
          <cell r="O10">
            <v>-29.40788451725204</v>
          </cell>
          <cell r="P10">
            <v>-26.341373862145737</v>
          </cell>
          <cell r="Q10">
            <v>-26.211421772840389</v>
          </cell>
          <cell r="R10">
            <v>-26.176125514885143</v>
          </cell>
          <cell r="S10">
            <v>-31.898998847802375</v>
          </cell>
          <cell r="T10">
            <v>-31.852826345488417</v>
          </cell>
          <cell r="U10">
            <v>-31.840057675729895</v>
          </cell>
          <cell r="V10">
            <v>-31.828502994366232</v>
          </cell>
          <cell r="W10">
            <v>-31.816948313002566</v>
          </cell>
          <cell r="X10">
            <v>-31.805393631638896</v>
          </cell>
          <cell r="Y10">
            <v>-31.79383895027523</v>
          </cell>
          <cell r="Z10">
            <v>-31.78228426891156</v>
          </cell>
          <cell r="AA10">
            <v>-31.858899361032428</v>
          </cell>
          <cell r="AB10">
            <v>-31.935514453153299</v>
          </cell>
          <cell r="AC10">
            <v>-32.012129545274163</v>
          </cell>
          <cell r="AD10">
            <v>-32.088744637395024</v>
          </cell>
          <cell r="AE10">
            <v>-32.165359729515892</v>
          </cell>
          <cell r="AF10">
            <v>-32.22071477017812</v>
          </cell>
          <cell r="AG10">
            <v>-32.27606981084034</v>
          </cell>
          <cell r="AH10">
            <v>-32.331424851502575</v>
          </cell>
          <cell r="AI10">
            <v>-32.386779892164803</v>
          </cell>
          <cell r="AJ10">
            <v>-32.442134932827031</v>
          </cell>
          <cell r="AK10">
            <v>-32.503731240124765</v>
          </cell>
          <cell r="AL10">
            <v>-32.565327547422491</v>
          </cell>
          <cell r="AM10">
            <v>-32.626923854720218</v>
          </cell>
          <cell r="AN10">
            <v>-32.688520162017952</v>
          </cell>
          <cell r="AO10">
            <v>-32.750116469315678</v>
          </cell>
          <cell r="AP10">
            <v>-32.791523673381931</v>
          </cell>
          <cell r="AQ10">
            <v>-32.832930877448177</v>
          </cell>
          <cell r="AR10">
            <v>-32.874338081514423</v>
          </cell>
          <cell r="AS10">
            <v>-32.915745285580662</v>
          </cell>
          <cell r="AT10">
            <v>-32.957152489646923</v>
          </cell>
          <cell r="AU10">
            <v>-33.067322896227253</v>
          </cell>
          <cell r="AV10">
            <v>-33.177493302807569</v>
          </cell>
          <cell r="AW10">
            <v>-33.287663709387893</v>
          </cell>
          <cell r="AX10">
            <v>-33.397834115968216</v>
          </cell>
          <cell r="AY10">
            <v>-33.508004522548539</v>
          </cell>
          <cell r="AZ10">
            <v>-33.543636913058229</v>
          </cell>
          <cell r="BA10">
            <v>-33.579269303567919</v>
          </cell>
          <cell r="BB10">
            <v>-33.614901694077609</v>
          </cell>
          <cell r="BC10">
            <v>-33.650534084587299</v>
          </cell>
          <cell r="BD10">
            <v>-33.686166475096982</v>
          </cell>
          <cell r="BE10">
            <v>-33.748203910551126</v>
          </cell>
          <cell r="BF10">
            <v>-33.81024134600527</v>
          </cell>
          <cell r="BG10">
            <v>-33.872278781459421</v>
          </cell>
          <cell r="BH10">
            <v>-33.934316216913572</v>
          </cell>
          <cell r="BI10">
            <v>-33.996353652367709</v>
          </cell>
        </row>
      </sheetData>
      <sheetData sheetId="6"/>
      <sheetData sheetId="7"/>
      <sheetData sheetId="8"/>
      <sheetData sheetId="9"/>
      <sheetData sheetId="10"/>
      <sheetData sheetId="11"/>
      <sheetData sheetId="12">
        <row r="21">
          <cell r="L21">
            <v>60.024450254901787</v>
          </cell>
          <cell r="M21">
            <v>45.751574911418828</v>
          </cell>
          <cell r="N21">
            <v>45.799080457701493</v>
          </cell>
          <cell r="O21">
            <v>45.90745282475828</v>
          </cell>
          <cell r="P21">
            <v>40.82052569085478</v>
          </cell>
          <cell r="Q21">
            <v>42.399421541360304</v>
          </cell>
          <cell r="R21">
            <v>37.116447424998391</v>
          </cell>
          <cell r="S21">
            <v>52.252914529286656</v>
          </cell>
          <cell r="T21">
            <v>52.238866236094836</v>
          </cell>
          <cell r="U21">
            <v>52.215631180607815</v>
          </cell>
          <cell r="V21">
            <v>52.335503149080949</v>
          </cell>
          <cell r="W21">
            <v>52.4059139951489</v>
          </cell>
          <cell r="X21">
            <v>52.484531371765122</v>
          </cell>
          <cell r="Y21">
            <v>52.57541337577026</v>
          </cell>
          <cell r="Z21">
            <v>52.675762695510159</v>
          </cell>
          <cell r="AA21">
            <v>53.993084924464</v>
          </cell>
          <cell r="AB21">
            <v>54.120113715111486</v>
          </cell>
          <cell r="AC21">
            <v>54.246385654402474</v>
          </cell>
          <cell r="AD21">
            <v>54.380979199899436</v>
          </cell>
          <cell r="AE21">
            <v>54.524359563872153</v>
          </cell>
          <cell r="AF21">
            <v>54.563570074005</v>
          </cell>
          <cell r="AG21">
            <v>54.609423382784676</v>
          </cell>
          <cell r="AH21">
            <v>54.658027528596222</v>
          </cell>
          <cell r="AI21">
            <v>54.70785419523375</v>
          </cell>
          <cell r="AJ21">
            <v>54.762048360908182</v>
          </cell>
          <cell r="AK21">
            <v>54.814735166751788</v>
          </cell>
          <cell r="AL21">
            <v>54.859091357676135</v>
          </cell>
          <cell r="AM21">
            <v>54.904711766457083</v>
          </cell>
          <cell r="AN21">
            <v>54.9514424473048</v>
          </cell>
          <cell r="AO21">
            <v>54.999146054544596</v>
          </cell>
          <cell r="AP21">
            <v>55.070456965500412</v>
          </cell>
          <cell r="AQ21">
            <v>55.142507605403665</v>
          </cell>
          <cell r="AR21">
            <v>55.215198691662991</v>
          </cell>
          <cell r="AS21">
            <v>55.288440593844221</v>
          </cell>
          <cell r="AT21">
            <v>55.362152158278427</v>
          </cell>
          <cell r="AU21">
            <v>55.52986000210305</v>
          </cell>
          <cell r="AV21">
            <v>55.689078639560655</v>
          </cell>
          <cell r="AW21">
            <v>55.847690924913096</v>
          </cell>
          <cell r="AX21">
            <v>56.006457615186918</v>
          </cell>
          <cell r="AY21">
            <v>56.16483679272315</v>
          </cell>
          <cell r="AZ21">
            <v>56.170045842520565</v>
          </cell>
          <cell r="BA21">
            <v>56.175249444145265</v>
          </cell>
          <cell r="BB21">
            <v>56.180409222477508</v>
          </cell>
          <cell r="BC21">
            <v>56.185489770171614</v>
          </cell>
          <cell r="BD21">
            <v>56.190458349731465</v>
          </cell>
          <cell r="BE21">
            <v>56.186679241026269</v>
          </cell>
          <cell r="BF21">
            <v>56.182729677262863</v>
          </cell>
          <cell r="BG21">
            <v>56.178583470093685</v>
          </cell>
          <cell r="BH21">
            <v>56.174227347388836</v>
          </cell>
          <cell r="BI21">
            <v>56.168789835278403</v>
          </cell>
        </row>
        <row r="27">
          <cell r="L27">
            <v>2.2215000000000003</v>
          </cell>
          <cell r="M27">
            <v>2.2215000000000003</v>
          </cell>
          <cell r="N27">
            <v>2.2215000000000003</v>
          </cell>
          <cell r="O27">
            <v>2.2215000000000003</v>
          </cell>
          <cell r="P27">
            <v>2.2215000000000003</v>
          </cell>
          <cell r="Q27">
            <v>2.2215000000000003</v>
          </cell>
          <cell r="R27">
            <v>2.2215000000000003</v>
          </cell>
          <cell r="S27">
            <v>2.2215000000000003</v>
          </cell>
          <cell r="T27">
            <v>2.2215000000000003</v>
          </cell>
          <cell r="U27">
            <v>2.2215000000000003</v>
          </cell>
          <cell r="V27">
            <v>2.2215000000000003</v>
          </cell>
          <cell r="W27">
            <v>2.2215000000000003</v>
          </cell>
          <cell r="X27">
            <v>2.2215000000000003</v>
          </cell>
          <cell r="Y27">
            <v>2.2215000000000003</v>
          </cell>
          <cell r="Z27">
            <v>2.2215000000000003</v>
          </cell>
          <cell r="AA27">
            <v>2.2215000000000003</v>
          </cell>
          <cell r="AB27">
            <v>2.2215000000000003</v>
          </cell>
          <cell r="AC27">
            <v>2.2215000000000003</v>
          </cell>
          <cell r="AD27">
            <v>2.2215000000000003</v>
          </cell>
          <cell r="AE27">
            <v>2.2215000000000003</v>
          </cell>
          <cell r="AF27">
            <v>2.2215000000000003</v>
          </cell>
          <cell r="AG27">
            <v>2.2215000000000003</v>
          </cell>
          <cell r="AH27">
            <v>2.2215000000000003</v>
          </cell>
          <cell r="AI27">
            <v>2.2215000000000003</v>
          </cell>
          <cell r="AJ27">
            <v>2.2215000000000003</v>
          </cell>
          <cell r="AK27">
            <v>2.2215000000000003</v>
          </cell>
          <cell r="AL27">
            <v>2.2215000000000003</v>
          </cell>
          <cell r="AM27">
            <v>2.2215000000000003</v>
          </cell>
          <cell r="AN27">
            <v>2.2215000000000003</v>
          </cell>
          <cell r="AO27">
            <v>2.2215000000000003</v>
          </cell>
          <cell r="AP27">
            <v>2.2215000000000003</v>
          </cell>
          <cell r="AQ27">
            <v>2.2215000000000003</v>
          </cell>
          <cell r="AR27">
            <v>2.2215000000000003</v>
          </cell>
          <cell r="AS27">
            <v>2.2215000000000003</v>
          </cell>
          <cell r="AT27">
            <v>2.2215000000000003</v>
          </cell>
          <cell r="AU27">
            <v>2.2215000000000003</v>
          </cell>
          <cell r="AV27">
            <v>2.2215000000000003</v>
          </cell>
          <cell r="AW27">
            <v>2.2215000000000003</v>
          </cell>
          <cell r="AX27">
            <v>2.2215000000000003</v>
          </cell>
          <cell r="AY27">
            <v>2.2215000000000003</v>
          </cell>
          <cell r="AZ27">
            <v>2.2215000000000003</v>
          </cell>
          <cell r="BA27">
            <v>2.2215000000000003</v>
          </cell>
          <cell r="BB27">
            <v>2.2215000000000003</v>
          </cell>
          <cell r="BC27">
            <v>2.2215000000000003</v>
          </cell>
          <cell r="BD27">
            <v>2.2215000000000003</v>
          </cell>
          <cell r="BE27">
            <v>2.2215000000000003</v>
          </cell>
          <cell r="BF27">
            <v>2.2215000000000003</v>
          </cell>
          <cell r="BG27">
            <v>2.2215000000000003</v>
          </cell>
          <cell r="BH27">
            <v>2.2215000000000003</v>
          </cell>
          <cell r="BI27">
            <v>2.2215000000000003</v>
          </cell>
        </row>
        <row r="28">
          <cell r="L28">
            <v>5.5877455173864687</v>
          </cell>
          <cell r="M28">
            <v>5.5877455173864687</v>
          </cell>
          <cell r="N28">
            <v>5.5877455173864687</v>
          </cell>
          <cell r="O28">
            <v>3.9877455173864687</v>
          </cell>
          <cell r="P28">
            <v>0.86774551738646855</v>
          </cell>
          <cell r="Q28">
            <v>0.73829776714131723</v>
          </cell>
          <cell r="R28">
            <v>0.73829776714131723</v>
          </cell>
          <cell r="S28">
            <v>0.73829776714131723</v>
          </cell>
          <cell r="T28">
            <v>0.73829776714131723</v>
          </cell>
          <cell r="U28">
            <v>0.73829776714131723</v>
          </cell>
          <cell r="V28">
            <v>0.73829776714131723</v>
          </cell>
          <cell r="W28">
            <v>0.73829776714131723</v>
          </cell>
          <cell r="X28">
            <v>0.73829776714131723</v>
          </cell>
          <cell r="Y28">
            <v>0.73829776714131723</v>
          </cell>
          <cell r="Z28">
            <v>0.73829776714131723</v>
          </cell>
          <cell r="AA28">
            <v>0.73829776714131723</v>
          </cell>
          <cell r="AB28">
            <v>0.73829776714131723</v>
          </cell>
          <cell r="AC28">
            <v>0.73829776714131723</v>
          </cell>
          <cell r="AD28">
            <v>0.73829776714131723</v>
          </cell>
          <cell r="AE28">
            <v>0.73829776714131723</v>
          </cell>
          <cell r="AF28">
            <v>0.73829776714131723</v>
          </cell>
          <cell r="AG28">
            <v>0.73829776714131723</v>
          </cell>
          <cell r="AH28">
            <v>0.73829776714131723</v>
          </cell>
          <cell r="AI28">
            <v>0.73829776714131723</v>
          </cell>
          <cell r="AJ28">
            <v>0.73829776714131723</v>
          </cell>
          <cell r="AK28">
            <v>0.73829776714131723</v>
          </cell>
          <cell r="AL28">
            <v>0.73829776714131723</v>
          </cell>
          <cell r="AM28">
            <v>0.73829776714131723</v>
          </cell>
          <cell r="AN28">
            <v>0.73829776714131723</v>
          </cell>
          <cell r="AO28">
            <v>0.73829776714131723</v>
          </cell>
          <cell r="AP28">
            <v>0.73829776714131723</v>
          </cell>
          <cell r="AQ28">
            <v>0.73829776714131723</v>
          </cell>
          <cell r="AR28">
            <v>0.73829776714131723</v>
          </cell>
          <cell r="AS28">
            <v>0.73829776714131723</v>
          </cell>
          <cell r="AT28">
            <v>0.73829776714131723</v>
          </cell>
          <cell r="AU28">
            <v>0.73829776714131723</v>
          </cell>
          <cell r="AV28">
            <v>0.73829776714131723</v>
          </cell>
          <cell r="AW28">
            <v>0.73829776714131723</v>
          </cell>
          <cell r="AX28">
            <v>0.73829776714131723</v>
          </cell>
          <cell r="AY28">
            <v>0.73829776714131723</v>
          </cell>
          <cell r="AZ28">
            <v>0.73829776714131723</v>
          </cell>
          <cell r="BA28">
            <v>0.73829776714131723</v>
          </cell>
          <cell r="BB28">
            <v>0.73829776714131723</v>
          </cell>
          <cell r="BC28">
            <v>0.73829776714131723</v>
          </cell>
          <cell r="BD28">
            <v>0.73829776714131723</v>
          </cell>
          <cell r="BE28">
            <v>0.73829776714131723</v>
          </cell>
          <cell r="BF28">
            <v>0.73829776714131723</v>
          </cell>
          <cell r="BG28">
            <v>0.73829776714131723</v>
          </cell>
          <cell r="BH28">
            <v>0.73829776714131723</v>
          </cell>
          <cell r="BI28">
            <v>0.73829776714131723</v>
          </cell>
        </row>
      </sheetData>
      <sheetData sheetId="13"/>
      <sheetData sheetId="14">
        <row r="3">
          <cell r="L3">
            <v>59.787926456100486</v>
          </cell>
          <cell r="M3">
            <v>59.428399067630167</v>
          </cell>
          <cell r="N3">
            <v>59.142020116965668</v>
          </cell>
          <cell r="O3">
            <v>58.7731659719392</v>
          </cell>
          <cell r="P3">
            <v>58.620692602622519</v>
          </cell>
          <cell r="Q3">
            <v>58.085187668121094</v>
          </cell>
          <cell r="R3">
            <v>57.729455670036394</v>
          </cell>
          <cell r="S3">
            <v>57.216231383295153</v>
          </cell>
          <cell r="T3">
            <v>56.727888963842638</v>
          </cell>
          <cell r="U3">
            <v>56.063993627650348</v>
          </cell>
          <cell r="V3">
            <v>54.440448693694918</v>
          </cell>
          <cell r="W3">
            <v>54.470299822334333</v>
          </cell>
          <cell r="X3">
            <v>54.50835748152199</v>
          </cell>
          <cell r="Y3">
            <v>54.558679768098585</v>
          </cell>
          <cell r="Z3">
            <v>54.61846937040994</v>
          </cell>
          <cell r="AA3">
            <v>53.359953367042039</v>
          </cell>
          <cell r="AB3">
            <v>53.431119744367784</v>
          </cell>
          <cell r="AC3">
            <v>53.501529270337045</v>
          </cell>
          <cell r="AD3">
            <v>53.580260402512252</v>
          </cell>
          <cell r="AE3">
            <v>53.66777835316325</v>
          </cell>
          <cell r="AF3">
            <v>52.555531127681164</v>
          </cell>
          <cell r="AG3">
            <v>52.646573216845908</v>
          </cell>
          <cell r="AH3">
            <v>52.740366143042522</v>
          </cell>
          <cell r="AI3">
            <v>52.835381590065126</v>
          </cell>
          <cell r="AJ3">
            <v>52.934764536124625</v>
          </cell>
          <cell r="AK3">
            <v>51.94998906822714</v>
          </cell>
          <cell r="AL3">
            <v>52.040188108410398</v>
          </cell>
          <cell r="AM3">
            <v>52.131651366450242</v>
          </cell>
          <cell r="AN3">
            <v>52.224224896556862</v>
          </cell>
          <cell r="AO3">
            <v>52.317771353055562</v>
          </cell>
          <cell r="AP3">
            <v>52.102167836847983</v>
          </cell>
          <cell r="AQ3">
            <v>52.197304049587849</v>
          </cell>
          <cell r="AR3">
            <v>52.293080708683782</v>
          </cell>
          <cell r="AS3">
            <v>52.389408183701633</v>
          </cell>
          <cell r="AT3">
            <v>52.486205320972445</v>
          </cell>
          <cell r="AU3">
            <v>52.303398428424806</v>
          </cell>
          <cell r="AV3">
            <v>52.392102329510124</v>
          </cell>
          <cell r="AW3">
            <v>52.480199878490289</v>
          </cell>
          <cell r="AX3">
            <v>52.568451832391837</v>
          </cell>
          <cell r="AY3">
            <v>52.656316273555795</v>
          </cell>
          <cell r="AZ3">
            <v>52.530745448273358</v>
          </cell>
          <cell r="BA3">
            <v>52.615169174818242</v>
          </cell>
          <cell r="BB3">
            <v>52.699549078070632</v>
          </cell>
          <cell r="BC3">
            <v>52.783849750684908</v>
          </cell>
          <cell r="BD3">
            <v>52.868038455164942</v>
          </cell>
          <cell r="BE3">
            <v>52.752084860913556</v>
          </cell>
          <cell r="BF3">
            <v>52.835960811603968</v>
          </cell>
          <cell r="BG3">
            <v>52.919640118888609</v>
          </cell>
          <cell r="BH3">
            <v>53.003109510637579</v>
          </cell>
          <cell r="BI3">
            <v>53.085497512980957</v>
          </cell>
        </row>
        <row r="4">
          <cell r="L4">
            <v>52.215204737515322</v>
          </cell>
          <cell r="M4">
            <v>37.942329394032356</v>
          </cell>
          <cell r="N4">
            <v>37.989834940315021</v>
          </cell>
          <cell r="O4">
            <v>39.69820730737181</v>
          </cell>
          <cell r="P4">
            <v>37.731280173468313</v>
          </cell>
          <cell r="Q4">
            <v>39.439623774218987</v>
          </cell>
          <cell r="R4">
            <v>34.156649657857074</v>
          </cell>
          <cell r="S4">
            <v>49.293116762145338</v>
          </cell>
          <cell r="T4">
            <v>49.279068468953518</v>
          </cell>
          <cell r="U4">
            <v>49.255833413466497</v>
          </cell>
          <cell r="V4">
            <v>49.375705381939632</v>
          </cell>
          <cell r="W4">
            <v>49.446116228007583</v>
          </cell>
          <cell r="X4">
            <v>49.524733604623805</v>
          </cell>
          <cell r="Y4">
            <v>49.615615608628943</v>
          </cell>
          <cell r="Z4">
            <v>49.715964928368841</v>
          </cell>
          <cell r="AA4">
            <v>51.033287157322683</v>
          </cell>
          <cell r="AB4">
            <v>51.160315947970169</v>
          </cell>
          <cell r="AC4">
            <v>51.286587887261156</v>
          </cell>
          <cell r="AD4">
            <v>51.421181432758118</v>
          </cell>
          <cell r="AE4">
            <v>51.564561796730835</v>
          </cell>
          <cell r="AF4">
            <v>51.603772306863682</v>
          </cell>
          <cell r="AG4">
            <v>51.649625615643359</v>
          </cell>
          <cell r="AH4">
            <v>51.698229761454904</v>
          </cell>
          <cell r="AI4">
            <v>51.748056428092433</v>
          </cell>
          <cell r="AJ4">
            <v>51.802250593766864</v>
          </cell>
          <cell r="AK4">
            <v>51.854937399610471</v>
          </cell>
          <cell r="AL4">
            <v>51.899293590534818</v>
          </cell>
          <cell r="AM4">
            <v>51.944913999315766</v>
          </cell>
          <cell r="AN4">
            <v>51.991644680163482</v>
          </cell>
          <cell r="AO4">
            <v>52.039348287403278</v>
          </cell>
          <cell r="AP4">
            <v>52.110659198359095</v>
          </cell>
          <cell r="AQ4">
            <v>52.182709838262348</v>
          </cell>
          <cell r="AR4">
            <v>52.255400924521673</v>
          </cell>
          <cell r="AS4">
            <v>52.328642826702904</v>
          </cell>
          <cell r="AT4">
            <v>52.402354391137109</v>
          </cell>
          <cell r="AU4">
            <v>52.570062234961732</v>
          </cell>
          <cell r="AV4">
            <v>52.729280872419338</v>
          </cell>
          <cell r="AW4">
            <v>52.887893157771778</v>
          </cell>
          <cell r="AX4">
            <v>53.0466598480456</v>
          </cell>
          <cell r="AY4">
            <v>53.205039025581833</v>
          </cell>
          <cell r="AZ4">
            <v>53.210248075379248</v>
          </cell>
          <cell r="BA4">
            <v>53.215451677003948</v>
          </cell>
          <cell r="BB4">
            <v>53.22061145533619</v>
          </cell>
          <cell r="BC4">
            <v>53.225692003030296</v>
          </cell>
          <cell r="BD4">
            <v>53.230660582590147</v>
          </cell>
          <cell r="BE4">
            <v>53.226881473884951</v>
          </cell>
          <cell r="BF4">
            <v>53.222931910121545</v>
          </cell>
          <cell r="BG4">
            <v>53.218785702952367</v>
          </cell>
          <cell r="BH4">
            <v>53.214429580247518</v>
          </cell>
          <cell r="BI4">
            <v>53.208992068137086</v>
          </cell>
        </row>
        <row r="5">
          <cell r="L5">
            <v>61.815204737515323</v>
          </cell>
          <cell r="M5">
            <v>48.631481926521865</v>
          </cell>
          <cell r="N5">
            <v>48.424138556164216</v>
          </cell>
          <cell r="O5">
            <v>49.298207307371811</v>
          </cell>
          <cell r="P5">
            <v>51.150882203468313</v>
          </cell>
          <cell r="Q5">
            <v>52.194842704218992</v>
          </cell>
          <cell r="R5">
            <v>51.818576140857076</v>
          </cell>
          <cell r="S5">
            <v>66.364817289145336</v>
          </cell>
          <cell r="T5">
            <v>65.855940304953521</v>
          </cell>
          <cell r="U5">
            <v>66.952616162466484</v>
          </cell>
          <cell r="V5">
            <v>68.199087129939628</v>
          </cell>
          <cell r="W5">
            <v>68.269497976007585</v>
          </cell>
          <cell r="X5">
            <v>68.348115352623807</v>
          </cell>
          <cell r="Y5">
            <v>68.438997356628931</v>
          </cell>
          <cell r="Z5">
            <v>68.539346676368837</v>
          </cell>
          <cell r="AA5">
            <v>67.719768546322683</v>
          </cell>
          <cell r="AB5">
            <v>67.846797336970155</v>
          </cell>
          <cell r="AC5">
            <v>67.973069276261157</v>
          </cell>
          <cell r="AD5">
            <v>68.107662821758112</v>
          </cell>
          <cell r="AE5">
            <v>68.251043185730822</v>
          </cell>
          <cell r="AF5">
            <v>67.370382382863681</v>
          </cell>
          <cell r="AG5">
            <v>67.416235691643351</v>
          </cell>
          <cell r="AH5">
            <v>67.464839837454903</v>
          </cell>
          <cell r="AI5">
            <v>67.514666504092432</v>
          </cell>
          <cell r="AJ5">
            <v>67.568860669766863</v>
          </cell>
          <cell r="AK5">
            <v>66.846223889610457</v>
          </cell>
          <cell r="AL5">
            <v>66.890580080534818</v>
          </cell>
          <cell r="AM5">
            <v>66.936200489315752</v>
          </cell>
          <cell r="AN5">
            <v>66.982931170163482</v>
          </cell>
          <cell r="AO5">
            <v>67.030634777403264</v>
          </cell>
          <cell r="AP5">
            <v>66.998981708359082</v>
          </cell>
          <cell r="AQ5">
            <v>67.071032348262349</v>
          </cell>
          <cell r="AR5">
            <v>67.143723434521661</v>
          </cell>
          <cell r="AS5">
            <v>67.216965336702899</v>
          </cell>
          <cell r="AT5">
            <v>67.290676901137104</v>
          </cell>
          <cell r="AU5">
            <v>67.729236777961731</v>
          </cell>
          <cell r="AV5">
            <v>67.88845541541933</v>
          </cell>
          <cell r="AW5">
            <v>68.047067700771777</v>
          </cell>
          <cell r="AX5">
            <v>68.205834391045599</v>
          </cell>
          <cell r="AY5">
            <v>68.364213568581832</v>
          </cell>
          <cell r="AZ5">
            <v>68.337584570379249</v>
          </cell>
          <cell r="BA5">
            <v>68.342788172003935</v>
          </cell>
          <cell r="BB5">
            <v>68.347947950336192</v>
          </cell>
          <cell r="BC5">
            <v>68.353028498030284</v>
          </cell>
          <cell r="BD5">
            <v>68.357997077590142</v>
          </cell>
          <cell r="BE5">
            <v>68.464405146884943</v>
          </cell>
          <cell r="BF5">
            <v>68.460455583121544</v>
          </cell>
          <cell r="BG5">
            <v>68.456309375952358</v>
          </cell>
          <cell r="BH5">
            <v>68.45195325324751</v>
          </cell>
          <cell r="BI5">
            <v>68.446515741137077</v>
          </cell>
        </row>
        <row r="8">
          <cell r="L8">
            <v>3.8240472785847883</v>
          </cell>
          <cell r="M8">
            <v>3.9030828588916777</v>
          </cell>
          <cell r="N8">
            <v>3.9821184391985667</v>
          </cell>
          <cell r="O8">
            <v>4.0611540195054561</v>
          </cell>
          <cell r="P8">
            <v>4.140189599812345</v>
          </cell>
          <cell r="Q8">
            <v>4.1196550347590843</v>
          </cell>
          <cell r="R8">
            <v>4.0991204697058237</v>
          </cell>
          <cell r="S8">
            <v>4.078585904652563</v>
          </cell>
          <cell r="T8">
            <v>4.0580513395993023</v>
          </cell>
          <cell r="U8">
            <v>4.0375167745460416</v>
          </cell>
          <cell r="V8">
            <v>4.0665218106109275</v>
          </cell>
          <cell r="W8">
            <v>4.0955268466758143</v>
          </cell>
          <cell r="X8">
            <v>4.1245318827407003</v>
          </cell>
          <cell r="Y8">
            <v>4.1535369188055871</v>
          </cell>
          <cell r="Z8">
            <v>4.182541954870473</v>
          </cell>
          <cell r="AA8">
            <v>4.315019460313076</v>
          </cell>
          <cell r="AB8">
            <v>4.4474969657556782</v>
          </cell>
          <cell r="AC8">
            <v>4.5799744711982813</v>
          </cell>
          <cell r="AD8">
            <v>4.7124519766408834</v>
          </cell>
          <cell r="AE8">
            <v>4.8449294820834865</v>
          </cell>
          <cell r="AF8">
            <v>4.8550957423606436</v>
          </cell>
          <cell r="AG8">
            <v>4.8652620026378006</v>
          </cell>
          <cell r="AH8">
            <v>4.8754282629149568</v>
          </cell>
          <cell r="AI8">
            <v>4.8855945231921138</v>
          </cell>
          <cell r="AJ8">
            <v>4.8957607834692709</v>
          </cell>
          <cell r="AK8">
            <v>4.9115142415080975</v>
          </cell>
          <cell r="AL8">
            <v>4.9272676995469222</v>
          </cell>
          <cell r="AM8">
            <v>4.9430211575857488</v>
          </cell>
          <cell r="AN8">
            <v>4.9587746156245736</v>
          </cell>
          <cell r="AO8">
            <v>4.9745280736634001</v>
          </cell>
          <cell r="AP8">
            <v>4.9928497048930369</v>
          </cell>
          <cell r="AQ8">
            <v>5.0111713361226737</v>
          </cell>
          <cell r="AR8">
            <v>5.0294929673523097</v>
          </cell>
          <cell r="AS8">
            <v>5.0478145985819465</v>
          </cell>
          <cell r="AT8">
            <v>5.0661362298115833</v>
          </cell>
          <cell r="AU8">
            <v>5.2468213727641855</v>
          </cell>
          <cell r="AV8">
            <v>5.4275065157167877</v>
          </cell>
          <cell r="AW8">
            <v>5.608191658669389</v>
          </cell>
          <cell r="AX8">
            <v>5.7888768016219911</v>
          </cell>
          <cell r="AY8">
            <v>5.9695619445745933</v>
          </cell>
          <cell r="AZ8">
            <v>5.9259742101641137</v>
          </cell>
          <cell r="BA8">
            <v>5.8823864757536342</v>
          </cell>
          <cell r="BB8">
            <v>5.8387987413431546</v>
          </cell>
          <cell r="BC8">
            <v>5.795211006932675</v>
          </cell>
          <cell r="BD8">
            <v>5.7516232725221954</v>
          </cell>
          <cell r="BE8">
            <v>5.7258351935225242</v>
          </cell>
          <cell r="BF8">
            <v>5.7000471145228548</v>
          </cell>
          <cell r="BG8">
            <v>5.6742590355231837</v>
          </cell>
          <cell r="BH8">
            <v>5.6484709565235143</v>
          </cell>
          <cell r="BI8">
            <v>5.6226828775238431</v>
          </cell>
        </row>
        <row r="10">
          <cell r="L10">
            <v>-1.7967689971699512</v>
          </cell>
          <cell r="M10">
            <v>-14.69999999999998</v>
          </cell>
          <cell r="N10">
            <v>-14.700000000000019</v>
          </cell>
          <cell r="O10">
            <v>-13.536112684072844</v>
          </cell>
          <cell r="P10">
            <v>-11.609999998966551</v>
          </cell>
          <cell r="Q10">
            <v>-10.009999998661186</v>
          </cell>
          <cell r="R10">
            <v>-10.009999998885142</v>
          </cell>
          <cell r="S10">
            <v>5.0700000011976201</v>
          </cell>
          <cell r="T10">
            <v>5.0700000015115805</v>
          </cell>
          <cell r="U10">
            <v>6.8511057602700944</v>
          </cell>
          <cell r="V10">
            <v>9.6921166256337816</v>
          </cell>
          <cell r="W10">
            <v>9.703671306997439</v>
          </cell>
          <cell r="X10">
            <v>9.7152259883611158</v>
          </cell>
          <cell r="Y10">
            <v>9.726780669724759</v>
          </cell>
          <cell r="Z10">
            <v>9.7383353510884234</v>
          </cell>
          <cell r="AA10">
            <v>10.044795718967569</v>
          </cell>
          <cell r="AB10">
            <v>9.9681806268466921</v>
          </cell>
          <cell r="AC10">
            <v>9.8915655347258316</v>
          </cell>
          <cell r="AD10">
            <v>9.8149504426049763</v>
          </cell>
          <cell r="AE10">
            <v>9.7383353504840855</v>
          </cell>
          <cell r="AF10">
            <v>9.9597555128218751</v>
          </cell>
          <cell r="AG10">
            <v>9.9044004721596419</v>
          </cell>
          <cell r="AH10">
            <v>9.8490454314974247</v>
          </cell>
          <cell r="AI10">
            <v>9.7936903908351916</v>
          </cell>
          <cell r="AJ10">
            <v>9.7383353501729673</v>
          </cell>
          <cell r="AK10">
            <v>9.9847205798752192</v>
          </cell>
          <cell r="AL10">
            <v>9.923124272577498</v>
          </cell>
          <cell r="AM10">
            <v>9.8615279652797607</v>
          </cell>
          <cell r="AN10">
            <v>9.7999316579820466</v>
          </cell>
          <cell r="AO10">
            <v>9.7383353506843022</v>
          </cell>
          <cell r="AP10">
            <v>9.9039641666180636</v>
          </cell>
          <cell r="AQ10">
            <v>9.8625569625518263</v>
          </cell>
          <cell r="AR10">
            <v>9.8211497584855696</v>
          </cell>
          <cell r="AS10">
            <v>9.7797425544193182</v>
          </cell>
          <cell r="AT10">
            <v>9.7383353503530756</v>
          </cell>
          <cell r="AU10">
            <v>10.17901697677274</v>
          </cell>
          <cell r="AV10">
            <v>10.068846570192418</v>
          </cell>
          <cell r="AW10">
            <v>9.9586761636120986</v>
          </cell>
          <cell r="AX10">
            <v>9.84850575703177</v>
          </cell>
          <cell r="AY10">
            <v>9.7383353504514432</v>
          </cell>
          <cell r="AZ10">
            <v>9.880864911941778</v>
          </cell>
          <cell r="BA10">
            <v>9.8452325214320595</v>
          </cell>
          <cell r="BB10">
            <v>9.809600130922405</v>
          </cell>
          <cell r="BC10">
            <v>9.7739677404127008</v>
          </cell>
          <cell r="BD10">
            <v>9.7383353499030036</v>
          </cell>
          <cell r="BE10">
            <v>9.9864850924488628</v>
          </cell>
          <cell r="BF10">
            <v>9.9244476569947206</v>
          </cell>
          <cell r="BG10">
            <v>9.862410221540566</v>
          </cell>
          <cell r="BH10">
            <v>9.8003727860864167</v>
          </cell>
          <cell r="BI10">
            <v>9.7383353506322763</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9" sqref="C9"/>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1:7" ht="20.399999999999999" x14ac:dyDescent="0.25">
      <c r="B1" s="1" t="s">
        <v>0</v>
      </c>
      <c r="C1" s="2" t="str">
        <f>C5</f>
        <v>Southern Water</v>
      </c>
    </row>
    <row r="2" spans="1:7" ht="12" customHeight="1" thickBot="1" x14ac:dyDescent="0.3"/>
    <row r="3" spans="1:7" ht="66.599999999999994" thickBot="1" x14ac:dyDescent="0.3">
      <c r="B3" s="3" t="s">
        <v>1</v>
      </c>
      <c r="C3" s="92" t="s">
        <v>2</v>
      </c>
      <c r="E3" s="4"/>
    </row>
    <row r="4" spans="1:7" ht="12" customHeight="1" thickBot="1" x14ac:dyDescent="0.3">
      <c r="B4" s="5"/>
      <c r="C4" s="6"/>
    </row>
    <row r="5" spans="1:7" ht="16.2" x14ac:dyDescent="0.25">
      <c r="B5" s="7" t="s">
        <v>3</v>
      </c>
      <c r="C5" s="47" t="s">
        <v>4</v>
      </c>
      <c r="E5" s="8" t="s">
        <v>5</v>
      </c>
    </row>
    <row r="6" spans="1:7" ht="16.8" thickBot="1" x14ac:dyDescent="0.3">
      <c r="B6" s="9" t="s">
        <v>6</v>
      </c>
      <c r="C6" s="48" t="s">
        <v>393</v>
      </c>
      <c r="E6" s="10"/>
    </row>
    <row r="7" spans="1:7" ht="12" customHeight="1" thickBot="1" x14ac:dyDescent="0.3">
      <c r="A7" s="11"/>
      <c r="B7" s="12"/>
      <c r="C7" s="44"/>
      <c r="D7" s="11"/>
      <c r="E7" s="13"/>
      <c r="F7" s="11"/>
      <c r="G7" s="11"/>
    </row>
    <row r="8" spans="1:7" ht="16.2" x14ac:dyDescent="0.25">
      <c r="B8" s="7" t="s">
        <v>7</v>
      </c>
      <c r="C8" s="47" t="s">
        <v>8</v>
      </c>
      <c r="E8" s="10"/>
    </row>
    <row r="9" spans="1:7" ht="16.2" x14ac:dyDescent="0.25">
      <c r="B9" s="14" t="s">
        <v>9</v>
      </c>
      <c r="C9" s="115">
        <v>43187</v>
      </c>
      <c r="E9" s="10"/>
    </row>
    <row r="10" spans="1:7" ht="16.8" thickBot="1" x14ac:dyDescent="0.3">
      <c r="B10" s="9" t="s">
        <v>10</v>
      </c>
      <c r="C10" s="105">
        <v>43985</v>
      </c>
      <c r="E10" s="10"/>
    </row>
    <row r="11" spans="1:7" ht="12" customHeight="1" thickBot="1" x14ac:dyDescent="0.3">
      <c r="A11" s="11"/>
      <c r="B11" s="12"/>
      <c r="C11" s="44"/>
      <c r="D11" s="11"/>
      <c r="E11" s="13"/>
      <c r="F11" s="11"/>
      <c r="G11" s="11"/>
    </row>
    <row r="12" spans="1:7" ht="39.6" x14ac:dyDescent="0.25">
      <c r="B12" s="7" t="s">
        <v>11</v>
      </c>
      <c r="C12" s="47" t="s">
        <v>447</v>
      </c>
      <c r="E12" s="10"/>
    </row>
    <row r="13" spans="1:7" ht="37.200000000000003" customHeight="1" thickBot="1" x14ac:dyDescent="0.3">
      <c r="B13" s="9" t="s">
        <v>12</v>
      </c>
      <c r="C13" s="107" t="s">
        <v>449</v>
      </c>
      <c r="E13" s="10"/>
    </row>
    <row r="14" spans="1:7" ht="12" customHeight="1" thickBot="1" x14ac:dyDescent="0.4">
      <c r="B14" s="15"/>
      <c r="C14" s="45"/>
      <c r="E14" s="10"/>
    </row>
    <row r="15" spans="1:7" ht="59.4" customHeight="1" thickBot="1" x14ac:dyDescent="0.3">
      <c r="B15" s="16" t="s">
        <v>13</v>
      </c>
      <c r="C15" s="46" t="s">
        <v>448</v>
      </c>
      <c r="E15" s="4"/>
    </row>
    <row r="16" spans="1:7" ht="12" customHeight="1" x14ac:dyDescent="0.25">
      <c r="B16" s="5"/>
      <c r="C16" s="6"/>
    </row>
    <row r="17" spans="2:6" ht="16.8" thickBot="1" x14ac:dyDescent="0.3">
      <c r="B17" s="8" t="s">
        <v>14</v>
      </c>
    </row>
    <row r="18" spans="2:6" ht="14.4" thickBot="1" x14ac:dyDescent="0.3">
      <c r="E18" s="18" t="s">
        <v>15</v>
      </c>
      <c r="F18" s="17"/>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scale="7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topLeftCell="A7" zoomScale="85" zoomScaleNormal="85" workbookViewId="0">
      <selection activeCell="A13" sqref="A13"/>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16384" width="8.69921875" hidden="1"/>
  </cols>
  <sheetData>
    <row r="1" spans="2:44" ht="20.399999999999999" x14ac:dyDescent="0.25">
      <c r="B1" s="119" t="s">
        <v>313</v>
      </c>
      <c r="C1" s="119"/>
      <c r="D1" s="119"/>
      <c r="E1" s="119"/>
      <c r="F1" s="119"/>
    </row>
    <row r="2" spans="2:44" ht="14.4" thickBot="1" x14ac:dyDescent="0.3"/>
    <row r="3" spans="2:44" ht="16.8" thickBot="1" x14ac:dyDescent="0.3">
      <c r="B3" s="131" t="s">
        <v>3</v>
      </c>
      <c r="C3" s="132"/>
      <c r="D3" s="141" t="str">
        <f>'Cover sheet'!C5</f>
        <v>Southern Water</v>
      </c>
      <c r="E3" s="142"/>
      <c r="F3" s="143"/>
    </row>
    <row r="4" spans="2:44" ht="16.8" thickBot="1" x14ac:dyDescent="0.3">
      <c r="B4" s="131" t="s">
        <v>6</v>
      </c>
      <c r="C4" s="132"/>
      <c r="D4" s="141" t="str">
        <f>'Cover sheet'!C6</f>
        <v>Sussex North</v>
      </c>
      <c r="E4" s="142"/>
      <c r="F4" s="143"/>
    </row>
    <row r="5" spans="2:44" ht="15.6" thickBot="1" x14ac:dyDescent="0.35">
      <c r="C5" s="42"/>
      <c r="D5" s="43"/>
      <c r="H5" s="108">
        <v>1</v>
      </c>
      <c r="I5" s="108">
        <v>2</v>
      </c>
      <c r="J5" s="108">
        <v>3</v>
      </c>
      <c r="K5" s="108">
        <v>4</v>
      </c>
      <c r="L5" s="108">
        <v>5</v>
      </c>
      <c r="M5" s="108">
        <v>6</v>
      </c>
      <c r="N5" s="108">
        <v>7</v>
      </c>
      <c r="O5" s="108">
        <v>8</v>
      </c>
      <c r="P5" s="108">
        <v>9</v>
      </c>
      <c r="Q5" s="108">
        <v>10</v>
      </c>
      <c r="R5" s="108">
        <v>11</v>
      </c>
      <c r="S5" s="108">
        <v>12</v>
      </c>
      <c r="T5" s="108">
        <v>13</v>
      </c>
      <c r="U5" s="108">
        <v>14</v>
      </c>
      <c r="V5" s="108">
        <v>15</v>
      </c>
      <c r="W5" s="108">
        <v>16</v>
      </c>
      <c r="X5" s="108">
        <v>17</v>
      </c>
      <c r="Y5" s="108">
        <v>18</v>
      </c>
      <c r="Z5" s="108">
        <v>19</v>
      </c>
      <c r="AA5" s="108">
        <v>20</v>
      </c>
      <c r="AB5" s="108">
        <v>21</v>
      </c>
      <c r="AC5" s="108">
        <v>22</v>
      </c>
      <c r="AD5" s="108">
        <v>23</v>
      </c>
      <c r="AE5" s="108">
        <v>24</v>
      </c>
      <c r="AF5" s="108">
        <v>25</v>
      </c>
      <c r="AG5" s="108">
        <v>26</v>
      </c>
      <c r="AH5" s="108">
        <v>27</v>
      </c>
      <c r="AI5" s="108">
        <v>28</v>
      </c>
      <c r="AJ5" s="108">
        <v>29</v>
      </c>
      <c r="AK5" s="108">
        <v>30</v>
      </c>
      <c r="AL5" s="108">
        <v>31</v>
      </c>
      <c r="AM5" s="108">
        <v>32</v>
      </c>
      <c r="AN5" s="108">
        <v>33</v>
      </c>
      <c r="AO5" s="108">
        <v>34</v>
      </c>
      <c r="AP5" s="108">
        <v>35</v>
      </c>
      <c r="AQ5" s="108">
        <v>36</v>
      </c>
      <c r="AR5" s="108">
        <v>37</v>
      </c>
    </row>
    <row r="6" spans="2:44" ht="14.4" thickBot="1" x14ac:dyDescent="0.3">
      <c r="B6" s="71" t="s">
        <v>26</v>
      </c>
      <c r="C6" s="70" t="s">
        <v>98</v>
      </c>
      <c r="D6" s="21" t="s">
        <v>28</v>
      </c>
      <c r="E6" s="21" t="s">
        <v>29</v>
      </c>
      <c r="F6" s="86" t="s">
        <v>30</v>
      </c>
      <c r="H6" s="21" t="s">
        <v>314</v>
      </c>
      <c r="I6" s="21" t="s">
        <v>315</v>
      </c>
      <c r="J6" s="21" t="s">
        <v>316</v>
      </c>
      <c r="K6" s="21" t="s">
        <v>317</v>
      </c>
      <c r="L6" s="21" t="s">
        <v>318</v>
      </c>
      <c r="M6" s="21" t="s">
        <v>319</v>
      </c>
      <c r="N6" s="21" t="s">
        <v>320</v>
      </c>
      <c r="O6" s="21" t="s">
        <v>321</v>
      </c>
      <c r="P6" s="21" t="s">
        <v>322</v>
      </c>
      <c r="Q6" s="21" t="s">
        <v>323</v>
      </c>
      <c r="R6" s="21" t="s">
        <v>324</v>
      </c>
      <c r="S6" s="21" t="s">
        <v>325</v>
      </c>
      <c r="T6" s="21" t="s">
        <v>326</v>
      </c>
      <c r="U6" s="21" t="s">
        <v>327</v>
      </c>
      <c r="V6" s="21" t="s">
        <v>328</v>
      </c>
      <c r="W6" s="21" t="s">
        <v>329</v>
      </c>
      <c r="X6" s="21" t="s">
        <v>330</v>
      </c>
      <c r="Y6" s="21" t="s">
        <v>331</v>
      </c>
      <c r="Z6" s="21" t="s">
        <v>332</v>
      </c>
      <c r="AA6" s="21" t="s">
        <v>333</v>
      </c>
      <c r="AB6" s="21" t="s">
        <v>394</v>
      </c>
      <c r="AC6" s="21" t="s">
        <v>395</v>
      </c>
      <c r="AD6" s="21" t="s">
        <v>396</v>
      </c>
      <c r="AE6" s="21" t="s">
        <v>397</v>
      </c>
      <c r="AF6" s="21" t="s">
        <v>398</v>
      </c>
      <c r="AG6" s="21" t="s">
        <v>399</v>
      </c>
      <c r="AH6" s="21" t="s">
        <v>400</v>
      </c>
      <c r="AI6" s="21" t="s">
        <v>401</v>
      </c>
      <c r="AJ6" s="21" t="s">
        <v>402</v>
      </c>
      <c r="AK6" s="21" t="s">
        <v>403</v>
      </c>
      <c r="AL6" s="21" t="s">
        <v>404</v>
      </c>
      <c r="AM6" s="21" t="s">
        <v>405</v>
      </c>
      <c r="AN6" s="21" t="s">
        <v>406</v>
      </c>
      <c r="AO6" s="21" t="s">
        <v>407</v>
      </c>
      <c r="AP6" s="21" t="s">
        <v>408</v>
      </c>
      <c r="AQ6" s="21" t="s">
        <v>409</v>
      </c>
      <c r="AR6" s="109" t="s">
        <v>440</v>
      </c>
    </row>
    <row r="7" spans="2:44" ht="102.6" x14ac:dyDescent="0.25">
      <c r="B7" s="66">
        <v>1</v>
      </c>
      <c r="C7" s="33" t="s">
        <v>334</v>
      </c>
      <c r="D7" s="39" t="s">
        <v>335</v>
      </c>
      <c r="E7" s="39" t="s">
        <v>48</v>
      </c>
      <c r="F7" s="39" t="s">
        <v>33</v>
      </c>
      <c r="H7" s="110" t="s">
        <v>458</v>
      </c>
      <c r="I7" s="110" t="s">
        <v>459</v>
      </c>
      <c r="J7" s="110" t="s">
        <v>460</v>
      </c>
      <c r="K7" s="110" t="s">
        <v>461</v>
      </c>
      <c r="L7" s="110" t="s">
        <v>462</v>
      </c>
      <c r="M7" s="110" t="s">
        <v>463</v>
      </c>
      <c r="N7" s="110" t="s">
        <v>464</v>
      </c>
      <c r="O7" s="110" t="s">
        <v>465</v>
      </c>
      <c r="P7" s="110" t="s">
        <v>466</v>
      </c>
      <c r="Q7" s="110" t="s">
        <v>467</v>
      </c>
      <c r="R7" s="110" t="s">
        <v>468</v>
      </c>
      <c r="S7" s="110" t="s">
        <v>469</v>
      </c>
      <c r="T7" s="110" t="s">
        <v>470</v>
      </c>
      <c r="U7" s="110" t="s">
        <v>471</v>
      </c>
      <c r="V7" s="110" t="s">
        <v>472</v>
      </c>
      <c r="W7" s="110" t="s">
        <v>473</v>
      </c>
      <c r="X7" s="110" t="s">
        <v>474</v>
      </c>
      <c r="Y7" s="110" t="s">
        <v>475</v>
      </c>
      <c r="Z7" s="110" t="s">
        <v>476</v>
      </c>
      <c r="AA7" s="110" t="s">
        <v>477</v>
      </c>
      <c r="AB7" s="110" t="s">
        <v>478</v>
      </c>
      <c r="AC7" s="110" t="s">
        <v>479</v>
      </c>
      <c r="AD7" s="110" t="s">
        <v>480</v>
      </c>
      <c r="AE7" s="110" t="s">
        <v>481</v>
      </c>
      <c r="AF7" s="110" t="s">
        <v>482</v>
      </c>
      <c r="AG7" s="110" t="s">
        <v>483</v>
      </c>
      <c r="AH7" s="110" t="s">
        <v>484</v>
      </c>
      <c r="AI7" s="110" t="s">
        <v>485</v>
      </c>
      <c r="AJ7" s="110" t="s">
        <v>486</v>
      </c>
      <c r="AK7" s="110" t="s">
        <v>486</v>
      </c>
      <c r="AL7" s="110" t="s">
        <v>486</v>
      </c>
      <c r="AM7" s="110" t="s">
        <v>486</v>
      </c>
      <c r="AN7" s="110" t="s">
        <v>486</v>
      </c>
      <c r="AO7" s="110" t="s">
        <v>486</v>
      </c>
      <c r="AP7" s="110" t="s">
        <v>486</v>
      </c>
      <c r="AQ7" s="110" t="s">
        <v>486</v>
      </c>
      <c r="AR7" s="110" t="s">
        <v>486</v>
      </c>
    </row>
    <row r="8" spans="2:44" ht="39.6" x14ac:dyDescent="0.25">
      <c r="B8" s="66">
        <v>2</v>
      </c>
      <c r="C8" s="102" t="s">
        <v>336</v>
      </c>
      <c r="D8" s="39" t="s">
        <v>337</v>
      </c>
      <c r="E8" s="39" t="s">
        <v>48</v>
      </c>
      <c r="F8" s="39" t="s">
        <v>33</v>
      </c>
      <c r="H8" s="110" t="s">
        <v>487</v>
      </c>
      <c r="I8" s="110" t="s">
        <v>488</v>
      </c>
      <c r="J8" s="110" t="s">
        <v>489</v>
      </c>
      <c r="K8" s="110" t="s">
        <v>490</v>
      </c>
      <c r="L8" s="110" t="s">
        <v>491</v>
      </c>
      <c r="M8" s="110" t="s">
        <v>492</v>
      </c>
      <c r="N8" s="110" t="s">
        <v>493</v>
      </c>
      <c r="O8" s="110" t="s">
        <v>494</v>
      </c>
      <c r="P8" s="110" t="s">
        <v>495</v>
      </c>
      <c r="Q8" s="110" t="s">
        <v>496</v>
      </c>
      <c r="R8" s="110" t="s">
        <v>497</v>
      </c>
      <c r="S8" s="110" t="s">
        <v>498</v>
      </c>
      <c r="T8" s="110" t="s">
        <v>499</v>
      </c>
      <c r="U8" s="110" t="s">
        <v>500</v>
      </c>
      <c r="V8" s="110" t="s">
        <v>501</v>
      </c>
      <c r="W8" s="110" t="s">
        <v>502</v>
      </c>
      <c r="X8" s="110" t="s">
        <v>503</v>
      </c>
      <c r="Y8" s="110" t="s">
        <v>504</v>
      </c>
      <c r="Z8" s="110" t="s">
        <v>505</v>
      </c>
      <c r="AA8" s="110" t="s">
        <v>506</v>
      </c>
      <c r="AB8" s="110" t="s">
        <v>507</v>
      </c>
      <c r="AC8" s="110" t="s">
        <v>508</v>
      </c>
      <c r="AD8" s="110" t="s">
        <v>509</v>
      </c>
      <c r="AE8" s="110" t="s">
        <v>510</v>
      </c>
      <c r="AF8" s="110" t="s">
        <v>511</v>
      </c>
      <c r="AG8" s="110" t="s">
        <v>512</v>
      </c>
      <c r="AH8" s="110" t="s">
        <v>513</v>
      </c>
      <c r="AI8" s="110" t="s">
        <v>514</v>
      </c>
      <c r="AJ8" s="110" t="s">
        <v>486</v>
      </c>
      <c r="AK8" s="110" t="s">
        <v>486</v>
      </c>
      <c r="AL8" s="110" t="s">
        <v>486</v>
      </c>
      <c r="AM8" s="110" t="s">
        <v>486</v>
      </c>
      <c r="AN8" s="110" t="s">
        <v>486</v>
      </c>
      <c r="AO8" s="110" t="s">
        <v>486</v>
      </c>
      <c r="AP8" s="110" t="s">
        <v>486</v>
      </c>
      <c r="AQ8" s="110" t="s">
        <v>486</v>
      </c>
      <c r="AR8" s="110" t="s">
        <v>486</v>
      </c>
    </row>
    <row r="9" spans="2:44" ht="39.6" x14ac:dyDescent="0.25">
      <c r="B9" s="66">
        <v>3</v>
      </c>
      <c r="C9" s="102" t="s">
        <v>338</v>
      </c>
      <c r="D9" s="39" t="s">
        <v>339</v>
      </c>
      <c r="E9" s="39" t="s">
        <v>48</v>
      </c>
      <c r="F9" s="39" t="s">
        <v>33</v>
      </c>
      <c r="H9" s="110" t="s">
        <v>515</v>
      </c>
      <c r="I9" s="110" t="s">
        <v>515</v>
      </c>
      <c r="J9" s="110" t="s">
        <v>516</v>
      </c>
      <c r="K9" s="110" t="s">
        <v>517</v>
      </c>
      <c r="L9" s="110" t="s">
        <v>517</v>
      </c>
      <c r="M9" s="110" t="s">
        <v>517</v>
      </c>
      <c r="N9" s="110" t="s">
        <v>518</v>
      </c>
      <c r="O9" s="110" t="s">
        <v>519</v>
      </c>
      <c r="P9" s="110" t="s">
        <v>519</v>
      </c>
      <c r="Q9" s="110" t="s">
        <v>520</v>
      </c>
      <c r="R9" s="110" t="s">
        <v>520</v>
      </c>
      <c r="S9" s="110" t="s">
        <v>520</v>
      </c>
      <c r="T9" s="110" t="s">
        <v>520</v>
      </c>
      <c r="U9" s="110" t="s">
        <v>520</v>
      </c>
      <c r="V9" s="110" t="s">
        <v>521</v>
      </c>
      <c r="W9" s="110" t="s">
        <v>521</v>
      </c>
      <c r="X9" s="110" t="s">
        <v>521</v>
      </c>
      <c r="Y9" s="110" t="s">
        <v>521</v>
      </c>
      <c r="Z9" s="110" t="s">
        <v>521</v>
      </c>
      <c r="AA9" s="110" t="s">
        <v>521</v>
      </c>
      <c r="AB9" s="110" t="s">
        <v>521</v>
      </c>
      <c r="AC9" s="110" t="s">
        <v>521</v>
      </c>
      <c r="AD9" s="110" t="s">
        <v>522</v>
      </c>
      <c r="AE9" s="110" t="s">
        <v>523</v>
      </c>
      <c r="AF9" s="110" t="s">
        <v>523</v>
      </c>
      <c r="AG9" s="110" t="s">
        <v>521</v>
      </c>
      <c r="AH9" s="110" t="s">
        <v>521</v>
      </c>
      <c r="AI9" s="110" t="s">
        <v>521</v>
      </c>
      <c r="AJ9" s="110" t="s">
        <v>486</v>
      </c>
      <c r="AK9" s="110" t="s">
        <v>486</v>
      </c>
      <c r="AL9" s="110" t="s">
        <v>486</v>
      </c>
      <c r="AM9" s="110" t="s">
        <v>486</v>
      </c>
      <c r="AN9" s="110" t="s">
        <v>486</v>
      </c>
      <c r="AO9" s="110" t="s">
        <v>486</v>
      </c>
      <c r="AP9" s="110" t="s">
        <v>486</v>
      </c>
      <c r="AQ9" s="110" t="s">
        <v>486</v>
      </c>
      <c r="AR9" s="110" t="s">
        <v>486</v>
      </c>
    </row>
    <row r="10" spans="2:44" ht="39.6" x14ac:dyDescent="0.25">
      <c r="B10" s="66">
        <v>4</v>
      </c>
      <c r="C10" s="102" t="s">
        <v>340</v>
      </c>
      <c r="D10" s="39" t="s">
        <v>341</v>
      </c>
      <c r="E10" s="39" t="s">
        <v>342</v>
      </c>
      <c r="F10" s="39" t="s">
        <v>33</v>
      </c>
      <c r="H10" s="110" t="s">
        <v>524</v>
      </c>
      <c r="I10" s="110" t="s">
        <v>524</v>
      </c>
      <c r="J10" s="110" t="s">
        <v>524</v>
      </c>
      <c r="K10" s="110" t="s">
        <v>524</v>
      </c>
      <c r="L10" s="110" t="s">
        <v>524</v>
      </c>
      <c r="M10" s="110" t="s">
        <v>525</v>
      </c>
      <c r="N10" s="110" t="s">
        <v>525</v>
      </c>
      <c r="O10" s="110" t="s">
        <v>525</v>
      </c>
      <c r="P10" s="110" t="s">
        <v>524</v>
      </c>
      <c r="Q10" s="110" t="s">
        <v>524</v>
      </c>
      <c r="R10" s="110" t="s">
        <v>524</v>
      </c>
      <c r="S10" s="110" t="s">
        <v>524</v>
      </c>
      <c r="T10" s="110" t="s">
        <v>524</v>
      </c>
      <c r="U10" s="110" t="s">
        <v>524</v>
      </c>
      <c r="V10" s="110" t="s">
        <v>524</v>
      </c>
      <c r="W10" s="110" t="s">
        <v>524</v>
      </c>
      <c r="X10" s="110" t="s">
        <v>524</v>
      </c>
      <c r="Y10" s="110" t="s">
        <v>524</v>
      </c>
      <c r="Z10" s="110" t="s">
        <v>524</v>
      </c>
      <c r="AA10" s="110" t="s">
        <v>524</v>
      </c>
      <c r="AB10" s="110" t="s">
        <v>524</v>
      </c>
      <c r="AC10" s="110" t="s">
        <v>524</v>
      </c>
      <c r="AD10" s="110" t="s">
        <v>524</v>
      </c>
      <c r="AE10" s="110" t="s">
        <v>524</v>
      </c>
      <c r="AF10" s="110" t="s">
        <v>525</v>
      </c>
      <c r="AG10" s="110" t="s">
        <v>524</v>
      </c>
      <c r="AH10" s="110" t="s">
        <v>524</v>
      </c>
      <c r="AI10" s="110" t="s">
        <v>525</v>
      </c>
      <c r="AJ10" s="110" t="s">
        <v>486</v>
      </c>
      <c r="AK10" s="110" t="s">
        <v>486</v>
      </c>
      <c r="AL10" s="110" t="s">
        <v>486</v>
      </c>
      <c r="AM10" s="110" t="s">
        <v>486</v>
      </c>
      <c r="AN10" s="110" t="s">
        <v>486</v>
      </c>
      <c r="AO10" s="110" t="s">
        <v>486</v>
      </c>
      <c r="AP10" s="110" t="s">
        <v>486</v>
      </c>
      <c r="AQ10" s="110" t="s">
        <v>486</v>
      </c>
      <c r="AR10" s="110" t="s">
        <v>486</v>
      </c>
    </row>
    <row r="11" spans="2:44" ht="39.6" x14ac:dyDescent="0.25">
      <c r="B11" s="66">
        <v>5</v>
      </c>
      <c r="C11" s="102" t="s">
        <v>343</v>
      </c>
      <c r="D11" s="39" t="s">
        <v>344</v>
      </c>
      <c r="E11" s="39" t="s">
        <v>53</v>
      </c>
      <c r="F11" s="39" t="s">
        <v>33</v>
      </c>
      <c r="H11" s="110" t="s">
        <v>526</v>
      </c>
      <c r="I11" s="110" t="s">
        <v>526</v>
      </c>
      <c r="J11" s="110" t="s">
        <v>527</v>
      </c>
      <c r="K11" s="110" t="s">
        <v>528</v>
      </c>
      <c r="L11" s="110" t="s">
        <v>528</v>
      </c>
      <c r="M11" s="110" t="s">
        <v>529</v>
      </c>
      <c r="N11" s="110" t="s">
        <v>530</v>
      </c>
      <c r="O11" s="110" t="s">
        <v>531</v>
      </c>
      <c r="P11" s="110" t="s">
        <v>531</v>
      </c>
      <c r="Q11" s="110" t="s">
        <v>532</v>
      </c>
      <c r="R11" s="110" t="s">
        <v>528</v>
      </c>
      <c r="S11" s="110" t="s">
        <v>528</v>
      </c>
      <c r="T11" s="110" t="s">
        <v>528</v>
      </c>
      <c r="U11" s="110" t="s">
        <v>533</v>
      </c>
      <c r="V11" s="110" t="s">
        <v>526</v>
      </c>
      <c r="W11" s="110" t="s">
        <v>534</v>
      </c>
      <c r="X11" s="110" t="s">
        <v>535</v>
      </c>
      <c r="Y11" s="110" t="s">
        <v>529</v>
      </c>
      <c r="Z11" s="110" t="s">
        <v>529</v>
      </c>
      <c r="AA11" s="110" t="s">
        <v>536</v>
      </c>
      <c r="AB11" s="110" t="s">
        <v>537</v>
      </c>
      <c r="AC11" s="110" t="s">
        <v>536</v>
      </c>
      <c r="AD11" s="110" t="s">
        <v>526</v>
      </c>
      <c r="AE11" s="110" t="s">
        <v>526</v>
      </c>
      <c r="AF11" s="110" t="s">
        <v>526</v>
      </c>
      <c r="AG11" s="110" t="s">
        <v>526</v>
      </c>
      <c r="AH11" s="110" t="s">
        <v>526</v>
      </c>
      <c r="AI11" s="110" t="s">
        <v>526</v>
      </c>
      <c r="AJ11" s="110" t="s">
        <v>486</v>
      </c>
      <c r="AK11" s="110" t="s">
        <v>486</v>
      </c>
      <c r="AL11" s="110" t="s">
        <v>486</v>
      </c>
      <c r="AM11" s="110" t="s">
        <v>486</v>
      </c>
      <c r="AN11" s="110" t="s">
        <v>486</v>
      </c>
      <c r="AO11" s="110" t="s">
        <v>486</v>
      </c>
      <c r="AP11" s="110" t="s">
        <v>486</v>
      </c>
      <c r="AQ11" s="110" t="s">
        <v>486</v>
      </c>
      <c r="AR11" s="110" t="s">
        <v>486</v>
      </c>
    </row>
    <row r="12" spans="2:44" ht="38.700000000000003" customHeight="1" x14ac:dyDescent="0.25">
      <c r="B12" s="66">
        <v>6</v>
      </c>
      <c r="C12" s="102" t="s">
        <v>345</v>
      </c>
      <c r="D12" s="39" t="s">
        <v>33</v>
      </c>
      <c r="E12" s="39" t="s">
        <v>48</v>
      </c>
      <c r="F12" s="39" t="s">
        <v>33</v>
      </c>
      <c r="H12" s="110" t="s">
        <v>538</v>
      </c>
      <c r="I12" s="110" t="s">
        <v>538</v>
      </c>
      <c r="J12" s="110" t="s">
        <v>538</v>
      </c>
      <c r="K12" s="110" t="s">
        <v>538</v>
      </c>
      <c r="L12" s="110" t="s">
        <v>538</v>
      </c>
      <c r="M12" s="110" t="s">
        <v>538</v>
      </c>
      <c r="N12" s="110" t="s">
        <v>538</v>
      </c>
      <c r="O12" s="110" t="s">
        <v>538</v>
      </c>
      <c r="P12" s="110" t="s">
        <v>538</v>
      </c>
      <c r="Q12" s="110" t="s">
        <v>538</v>
      </c>
      <c r="R12" s="110" t="s">
        <v>538</v>
      </c>
      <c r="S12" s="110" t="s">
        <v>538</v>
      </c>
      <c r="T12" s="110" t="s">
        <v>538</v>
      </c>
      <c r="U12" s="110" t="s">
        <v>538</v>
      </c>
      <c r="V12" s="110" t="s">
        <v>538</v>
      </c>
      <c r="W12" s="110" t="s">
        <v>538</v>
      </c>
      <c r="X12" s="110" t="s">
        <v>538</v>
      </c>
      <c r="Y12" s="110" t="s">
        <v>538</v>
      </c>
      <c r="Z12" s="110" t="s">
        <v>538</v>
      </c>
      <c r="AA12" s="110" t="s">
        <v>538</v>
      </c>
      <c r="AB12" s="110" t="s">
        <v>538</v>
      </c>
      <c r="AC12" s="110" t="s">
        <v>538</v>
      </c>
      <c r="AD12" s="110" t="s">
        <v>538</v>
      </c>
      <c r="AE12" s="110" t="s">
        <v>538</v>
      </c>
      <c r="AF12" s="110" t="s">
        <v>538</v>
      </c>
      <c r="AG12" s="110" t="s">
        <v>538</v>
      </c>
      <c r="AH12" s="110" t="s">
        <v>538</v>
      </c>
      <c r="AI12" s="110" t="s">
        <v>538</v>
      </c>
      <c r="AJ12" s="110" t="s">
        <v>486</v>
      </c>
      <c r="AK12" s="110" t="s">
        <v>486</v>
      </c>
      <c r="AL12" s="110" t="s">
        <v>486</v>
      </c>
      <c r="AM12" s="110" t="s">
        <v>486</v>
      </c>
      <c r="AN12" s="110" t="s">
        <v>486</v>
      </c>
      <c r="AO12" s="110" t="s">
        <v>486</v>
      </c>
      <c r="AP12" s="110" t="s">
        <v>486</v>
      </c>
      <c r="AQ12" s="110" t="s">
        <v>486</v>
      </c>
      <c r="AR12" s="110" t="s">
        <v>486</v>
      </c>
    </row>
    <row r="13" spans="2:44" ht="39.6" x14ac:dyDescent="0.25">
      <c r="B13" s="66">
        <v>7</v>
      </c>
      <c r="C13" s="102" t="s">
        <v>346</v>
      </c>
      <c r="D13" s="39" t="s">
        <v>347</v>
      </c>
      <c r="E13" s="39" t="s">
        <v>51</v>
      </c>
      <c r="F13" s="39">
        <v>1</v>
      </c>
      <c r="H13" s="111">
        <v>8.3000000000000007</v>
      </c>
      <c r="I13" s="111">
        <v>3.6</v>
      </c>
      <c r="J13" s="111">
        <v>5.2804420761791899</v>
      </c>
      <c r="K13" s="111">
        <v>1.6</v>
      </c>
      <c r="L13" s="111">
        <v>3.12</v>
      </c>
      <c r="M13" s="111">
        <v>2</v>
      </c>
      <c r="N13" s="111">
        <v>16.100000000000001</v>
      </c>
      <c r="O13" s="111">
        <v>10</v>
      </c>
      <c r="P13" s="111">
        <v>20</v>
      </c>
      <c r="Q13" s="111">
        <v>1.2</v>
      </c>
      <c r="R13" s="111">
        <v>0</v>
      </c>
      <c r="S13" s="111">
        <v>0</v>
      </c>
      <c r="T13" s="111">
        <v>0</v>
      </c>
      <c r="U13" s="111">
        <v>0.91</v>
      </c>
      <c r="V13" s="111">
        <v>0.91848269599999999</v>
      </c>
      <c r="W13" s="111">
        <v>0.13777240399999999</v>
      </c>
      <c r="X13" s="111">
        <v>7.3478615999999997E-2</v>
      </c>
      <c r="Y13" s="111">
        <v>0.113662234</v>
      </c>
      <c r="Z13" s="111">
        <v>7.3478615999999997E-2</v>
      </c>
      <c r="AA13" s="111">
        <v>4.1331721000000002E-2</v>
      </c>
      <c r="AB13" s="111">
        <v>1.8323729789999998</v>
      </c>
      <c r="AC13" s="111">
        <v>1.343280941</v>
      </c>
      <c r="AD13" s="111">
        <v>3.36</v>
      </c>
      <c r="AE13" s="111">
        <v>0.2</v>
      </c>
      <c r="AF13" s="111">
        <v>0.27</v>
      </c>
      <c r="AG13" s="111">
        <v>0.54</v>
      </c>
      <c r="AH13" s="111">
        <v>0.03</v>
      </c>
      <c r="AI13" s="111">
        <v>0.05</v>
      </c>
      <c r="AJ13" s="111" t="s">
        <v>486</v>
      </c>
      <c r="AK13" s="111" t="s">
        <v>486</v>
      </c>
      <c r="AL13" s="111" t="s">
        <v>486</v>
      </c>
      <c r="AM13" s="111" t="s">
        <v>486</v>
      </c>
      <c r="AN13" s="111" t="s">
        <v>486</v>
      </c>
      <c r="AO13" s="111" t="s">
        <v>486</v>
      </c>
      <c r="AP13" s="111" t="s">
        <v>486</v>
      </c>
      <c r="AQ13" s="111" t="s">
        <v>486</v>
      </c>
      <c r="AR13" s="111" t="s">
        <v>486</v>
      </c>
    </row>
    <row r="14" spans="2:44" ht="39.6" x14ac:dyDescent="0.25">
      <c r="B14" s="66">
        <v>8</v>
      </c>
      <c r="C14" s="102" t="s">
        <v>348</v>
      </c>
      <c r="D14" s="39" t="s">
        <v>349</v>
      </c>
      <c r="E14" s="39" t="s">
        <v>350</v>
      </c>
      <c r="F14" s="39">
        <v>2</v>
      </c>
      <c r="H14" s="112">
        <v>14157.093462490737</v>
      </c>
      <c r="I14" s="112">
        <v>6140.4260801164646</v>
      </c>
      <c r="J14" s="112">
        <v>54987.653417320638</v>
      </c>
      <c r="K14" s="112">
        <v>14441.374268690704</v>
      </c>
      <c r="L14" s="112">
        <v>28160.679823946866</v>
      </c>
      <c r="M14" s="112">
        <v>18710.136011001036</v>
      </c>
      <c r="N14" s="112">
        <v>121385.34858574763</v>
      </c>
      <c r="O14" s="112">
        <v>84004.622989183496</v>
      </c>
      <c r="P14" s="112">
        <v>168009.24597836699</v>
      </c>
      <c r="Q14" s="112">
        <v>7013.5217265200381</v>
      </c>
      <c r="R14" s="112">
        <v>0</v>
      </c>
      <c r="S14" s="112">
        <v>0</v>
      </c>
      <c r="T14" s="112">
        <v>0</v>
      </c>
      <c r="U14" s="112">
        <v>7374.2164530088794</v>
      </c>
      <c r="V14" s="112">
        <v>8698.8713063326304</v>
      </c>
      <c r="W14" s="112">
        <v>1384.3999969167455</v>
      </c>
      <c r="X14" s="112">
        <v>712.43392174376004</v>
      </c>
      <c r="Y14" s="112">
        <v>1063.3179287271128</v>
      </c>
      <c r="Z14" s="112">
        <v>687.3974496300583</v>
      </c>
      <c r="AA14" s="112">
        <v>300.54984373773101</v>
      </c>
      <c r="AB14" s="112">
        <v>14521.881970491122</v>
      </c>
      <c r="AC14" s="112">
        <v>10896.074529680704</v>
      </c>
      <c r="AD14" s="112">
        <v>27822.140238837106</v>
      </c>
      <c r="AE14" s="112">
        <v>1682.1714459405675</v>
      </c>
      <c r="AF14" s="112">
        <v>2190.5655954031477</v>
      </c>
      <c r="AG14" s="112">
        <v>4149.9481678842885</v>
      </c>
      <c r="AH14" s="112">
        <v>255.2985578059606</v>
      </c>
      <c r="AI14" s="112">
        <v>420.54286148514188</v>
      </c>
      <c r="AJ14" s="112" t="s">
        <v>486</v>
      </c>
      <c r="AK14" s="112" t="s">
        <v>486</v>
      </c>
      <c r="AL14" s="112" t="s">
        <v>486</v>
      </c>
      <c r="AM14" s="112" t="s">
        <v>486</v>
      </c>
      <c r="AN14" s="112" t="s">
        <v>486</v>
      </c>
      <c r="AO14" s="112" t="s">
        <v>486</v>
      </c>
      <c r="AP14" s="112" t="s">
        <v>486</v>
      </c>
      <c r="AQ14" s="112" t="s">
        <v>486</v>
      </c>
      <c r="AR14" s="112" t="s">
        <v>486</v>
      </c>
    </row>
    <row r="15" spans="2:44" ht="39.6" x14ac:dyDescent="0.25">
      <c r="B15" s="66">
        <v>9</v>
      </c>
      <c r="C15" s="102" t="s">
        <v>351</v>
      </c>
      <c r="D15" s="39" t="s">
        <v>352</v>
      </c>
      <c r="E15" s="39" t="s">
        <v>353</v>
      </c>
      <c r="F15" s="39">
        <v>2</v>
      </c>
      <c r="H15" s="112">
        <v>0</v>
      </c>
      <c r="I15" s="112">
        <v>0</v>
      </c>
      <c r="J15" s="112">
        <v>0</v>
      </c>
      <c r="K15" s="112">
        <v>8900.5209509315791</v>
      </c>
      <c r="L15" s="112">
        <v>9074.3442732060848</v>
      </c>
      <c r="M15" s="112">
        <v>12180.225016599745</v>
      </c>
      <c r="N15" s="112">
        <v>259109.55689829052</v>
      </c>
      <c r="O15" s="112">
        <v>64828.451085335255</v>
      </c>
      <c r="P15" s="112">
        <v>96790.463335627806</v>
      </c>
      <c r="Q15" s="112">
        <v>0</v>
      </c>
      <c r="R15" s="112">
        <v>43544.961278187446</v>
      </c>
      <c r="S15" s="112">
        <v>43544.961278187446</v>
      </c>
      <c r="T15" s="112">
        <v>11921.511437805166</v>
      </c>
      <c r="U15" s="112">
        <v>0</v>
      </c>
      <c r="V15" s="112">
        <v>26374.675220310048</v>
      </c>
      <c r="W15" s="112">
        <v>1458.0608167110845</v>
      </c>
      <c r="X15" s="112">
        <v>1297.0915361896173</v>
      </c>
      <c r="Y15" s="112">
        <v>0</v>
      </c>
      <c r="Z15" s="112">
        <v>6763.9628096717306</v>
      </c>
      <c r="AA15" s="112">
        <v>2558.6982447966475</v>
      </c>
      <c r="AB15" s="112">
        <v>108967.69156447073</v>
      </c>
      <c r="AC15" s="112">
        <v>129513.20444943108</v>
      </c>
      <c r="AD15" s="112">
        <v>0</v>
      </c>
      <c r="AE15" s="112">
        <v>0</v>
      </c>
      <c r="AF15" s="112">
        <v>0</v>
      </c>
      <c r="AG15" s="112">
        <v>0</v>
      </c>
      <c r="AH15" s="112">
        <v>0</v>
      </c>
      <c r="AI15" s="112">
        <v>0</v>
      </c>
      <c r="AJ15" s="112" t="s">
        <v>486</v>
      </c>
      <c r="AK15" s="112" t="s">
        <v>486</v>
      </c>
      <c r="AL15" s="112" t="s">
        <v>486</v>
      </c>
      <c r="AM15" s="112" t="s">
        <v>486</v>
      </c>
      <c r="AN15" s="112" t="s">
        <v>486</v>
      </c>
      <c r="AO15" s="112" t="s">
        <v>486</v>
      </c>
      <c r="AP15" s="112" t="s">
        <v>486</v>
      </c>
      <c r="AQ15" s="112" t="s">
        <v>486</v>
      </c>
      <c r="AR15" s="112" t="s">
        <v>486</v>
      </c>
    </row>
    <row r="16" spans="2:44" ht="39.6" x14ac:dyDescent="0.25">
      <c r="B16" s="66">
        <v>10</v>
      </c>
      <c r="C16" s="102" t="s">
        <v>354</v>
      </c>
      <c r="D16" s="39" t="s">
        <v>355</v>
      </c>
      <c r="E16" s="39" t="s">
        <v>353</v>
      </c>
      <c r="F16" s="39">
        <v>2</v>
      </c>
      <c r="H16" s="112">
        <v>9453.4055850621007</v>
      </c>
      <c r="I16" s="112">
        <v>12834.041930790027</v>
      </c>
      <c r="J16" s="112">
        <v>5706.0035155973565</v>
      </c>
      <c r="K16" s="112">
        <v>2766.9224342669754</v>
      </c>
      <c r="L16" s="112">
        <v>5396.5168219403076</v>
      </c>
      <c r="M16" s="112">
        <v>4025.4203332827906</v>
      </c>
      <c r="N16" s="112">
        <v>36356.590176767619</v>
      </c>
      <c r="O16" s="112">
        <v>46644.854568539638</v>
      </c>
      <c r="P16" s="112">
        <v>66745.033337011468</v>
      </c>
      <c r="Q16" s="112">
        <v>310.58592343413665</v>
      </c>
      <c r="R16" s="112">
        <v>4928.0572251652802</v>
      </c>
      <c r="S16" s="112">
        <v>4928.0572251652802</v>
      </c>
      <c r="T16" s="112">
        <v>1482.6377755753463</v>
      </c>
      <c r="U16" s="112">
        <v>2811.9611665515067</v>
      </c>
      <c r="V16" s="112">
        <v>11070.401930392238</v>
      </c>
      <c r="W16" s="112">
        <v>434.46666225194201</v>
      </c>
      <c r="X16" s="112">
        <v>1980.8213741920122</v>
      </c>
      <c r="Y16" s="112">
        <v>11124.44148607874</v>
      </c>
      <c r="Z16" s="112">
        <v>3105.3569820589651</v>
      </c>
      <c r="AA16" s="112">
        <v>1143.644771245826</v>
      </c>
      <c r="AB16" s="112">
        <v>0</v>
      </c>
      <c r="AC16" s="112">
        <v>0</v>
      </c>
      <c r="AD16" s="112">
        <v>29886.777186633779</v>
      </c>
      <c r="AE16" s="112">
        <v>3138.2628325932214</v>
      </c>
      <c r="AF16" s="112">
        <v>8168.4528827945742</v>
      </c>
      <c r="AG16" s="112">
        <v>2257.5133648859996</v>
      </c>
      <c r="AH16" s="112">
        <v>144.48211193514629</v>
      </c>
      <c r="AI16" s="112">
        <v>198.87307050205573</v>
      </c>
      <c r="AJ16" s="112" t="s">
        <v>486</v>
      </c>
      <c r="AK16" s="112" t="s">
        <v>486</v>
      </c>
      <c r="AL16" s="112" t="s">
        <v>486</v>
      </c>
      <c r="AM16" s="112" t="s">
        <v>486</v>
      </c>
      <c r="AN16" s="112" t="s">
        <v>486</v>
      </c>
      <c r="AO16" s="112" t="s">
        <v>486</v>
      </c>
      <c r="AP16" s="112" t="s">
        <v>486</v>
      </c>
      <c r="AQ16" s="112" t="s">
        <v>486</v>
      </c>
      <c r="AR16" s="112" t="s">
        <v>486</v>
      </c>
    </row>
    <row r="17" spans="1:44" ht="39.6" x14ac:dyDescent="0.25">
      <c r="B17" s="66">
        <v>11</v>
      </c>
      <c r="C17" s="102" t="s">
        <v>356</v>
      </c>
      <c r="D17" s="39" t="s">
        <v>357</v>
      </c>
      <c r="E17" s="39" t="s">
        <v>353</v>
      </c>
      <c r="F17" s="39">
        <v>2</v>
      </c>
      <c r="H17" s="112">
        <v>0</v>
      </c>
      <c r="I17" s="112">
        <v>0</v>
      </c>
      <c r="J17" s="112">
        <v>0</v>
      </c>
      <c r="K17" s="112">
        <v>0</v>
      </c>
      <c r="L17" s="112">
        <v>0</v>
      </c>
      <c r="M17" s="112">
        <v>0</v>
      </c>
      <c r="N17" s="112">
        <v>0</v>
      </c>
      <c r="O17" s="112">
        <v>0</v>
      </c>
      <c r="P17" s="112">
        <v>0</v>
      </c>
      <c r="Q17" s="112">
        <v>0</v>
      </c>
      <c r="R17" s="112">
        <v>0</v>
      </c>
      <c r="S17" s="112">
        <v>0</v>
      </c>
      <c r="T17" s="112">
        <v>0</v>
      </c>
      <c r="U17" s="112">
        <v>0</v>
      </c>
      <c r="V17" s="112">
        <v>0</v>
      </c>
      <c r="W17" s="112">
        <v>0</v>
      </c>
      <c r="X17" s="112">
        <v>0</v>
      </c>
      <c r="Y17" s="112">
        <v>0</v>
      </c>
      <c r="Z17" s="112">
        <v>0</v>
      </c>
      <c r="AA17" s="112">
        <v>0</v>
      </c>
      <c r="AB17" s="112">
        <v>0</v>
      </c>
      <c r="AC17" s="112">
        <v>0</v>
      </c>
      <c r="AD17" s="112">
        <v>0</v>
      </c>
      <c r="AE17" s="112">
        <v>0</v>
      </c>
      <c r="AF17" s="112">
        <v>0</v>
      </c>
      <c r="AG17" s="112">
        <v>0</v>
      </c>
      <c r="AH17" s="112">
        <v>0</v>
      </c>
      <c r="AI17" s="112">
        <v>0</v>
      </c>
      <c r="AJ17" s="112" t="s">
        <v>486</v>
      </c>
      <c r="AK17" s="112" t="s">
        <v>486</v>
      </c>
      <c r="AL17" s="112" t="s">
        <v>486</v>
      </c>
      <c r="AM17" s="112" t="s">
        <v>486</v>
      </c>
      <c r="AN17" s="112" t="s">
        <v>486</v>
      </c>
      <c r="AO17" s="112" t="s">
        <v>486</v>
      </c>
      <c r="AP17" s="112" t="s">
        <v>486</v>
      </c>
      <c r="AQ17" s="112" t="s">
        <v>486</v>
      </c>
      <c r="AR17" s="112" t="s">
        <v>486</v>
      </c>
    </row>
    <row r="18" spans="1:44" ht="39.6" x14ac:dyDescent="0.25">
      <c r="B18" s="66">
        <v>12</v>
      </c>
      <c r="C18" s="102" t="s">
        <v>358</v>
      </c>
      <c r="D18" s="39" t="s">
        <v>359</v>
      </c>
      <c r="E18" s="39" t="s">
        <v>353</v>
      </c>
      <c r="F18" s="39">
        <v>2</v>
      </c>
      <c r="H18" s="112">
        <v>0</v>
      </c>
      <c r="I18" s="112">
        <v>0</v>
      </c>
      <c r="J18" s="112">
        <v>0</v>
      </c>
      <c r="K18" s="112">
        <v>0</v>
      </c>
      <c r="L18" s="112">
        <v>0</v>
      </c>
      <c r="M18" s="112">
        <v>0</v>
      </c>
      <c r="N18" s="112">
        <v>0</v>
      </c>
      <c r="O18" s="112">
        <v>0</v>
      </c>
      <c r="P18" s="112">
        <v>0</v>
      </c>
      <c r="Q18" s="112">
        <v>0</v>
      </c>
      <c r="R18" s="112">
        <v>0</v>
      </c>
      <c r="S18" s="112">
        <v>0</v>
      </c>
      <c r="T18" s="112">
        <v>0</v>
      </c>
      <c r="U18" s="112">
        <v>0</v>
      </c>
      <c r="V18" s="112">
        <v>0</v>
      </c>
      <c r="W18" s="112">
        <v>0</v>
      </c>
      <c r="X18" s="112">
        <v>0</v>
      </c>
      <c r="Y18" s="112">
        <v>0</v>
      </c>
      <c r="Z18" s="112">
        <v>0</v>
      </c>
      <c r="AA18" s="112">
        <v>0</v>
      </c>
      <c r="AB18" s="112">
        <v>0</v>
      </c>
      <c r="AC18" s="112">
        <v>0</v>
      </c>
      <c r="AD18" s="112">
        <v>0</v>
      </c>
      <c r="AE18" s="112">
        <v>0</v>
      </c>
      <c r="AF18" s="112">
        <v>0</v>
      </c>
      <c r="AG18" s="112">
        <v>0</v>
      </c>
      <c r="AH18" s="112">
        <v>0</v>
      </c>
      <c r="AI18" s="112">
        <v>0</v>
      </c>
      <c r="AJ18" s="112" t="s">
        <v>486</v>
      </c>
      <c r="AK18" s="112" t="s">
        <v>486</v>
      </c>
      <c r="AL18" s="112" t="s">
        <v>486</v>
      </c>
      <c r="AM18" s="112" t="s">
        <v>486</v>
      </c>
      <c r="AN18" s="112" t="s">
        <v>486</v>
      </c>
      <c r="AO18" s="112" t="s">
        <v>486</v>
      </c>
      <c r="AP18" s="112" t="s">
        <v>486</v>
      </c>
      <c r="AQ18" s="112" t="s">
        <v>486</v>
      </c>
      <c r="AR18" s="112" t="s">
        <v>486</v>
      </c>
    </row>
    <row r="19" spans="1:44" ht="39.6" x14ac:dyDescent="0.25">
      <c r="B19" s="66">
        <v>13</v>
      </c>
      <c r="C19" s="102" t="s">
        <v>360</v>
      </c>
      <c r="D19" s="39" t="s">
        <v>361</v>
      </c>
      <c r="E19" s="39" t="s">
        <v>353</v>
      </c>
      <c r="F19" s="39">
        <v>2</v>
      </c>
      <c r="H19" s="112">
        <v>0</v>
      </c>
      <c r="I19" s="112">
        <v>0</v>
      </c>
      <c r="J19" s="112">
        <v>0</v>
      </c>
      <c r="K19" s="112">
        <v>0</v>
      </c>
      <c r="L19" s="112">
        <v>0</v>
      </c>
      <c r="M19" s="112">
        <v>0</v>
      </c>
      <c r="N19" s="112">
        <v>0</v>
      </c>
      <c r="O19" s="112">
        <v>0</v>
      </c>
      <c r="P19" s="112">
        <v>0</v>
      </c>
      <c r="Q19" s="112">
        <v>0</v>
      </c>
      <c r="R19" s="112">
        <v>0</v>
      </c>
      <c r="S19" s="112">
        <v>0</v>
      </c>
      <c r="T19" s="112">
        <v>0</v>
      </c>
      <c r="U19" s="112">
        <v>0</v>
      </c>
      <c r="V19" s="112">
        <v>0</v>
      </c>
      <c r="W19" s="112">
        <v>0</v>
      </c>
      <c r="X19" s="112">
        <v>0</v>
      </c>
      <c r="Y19" s="112">
        <v>0</v>
      </c>
      <c r="Z19" s="112">
        <v>0</v>
      </c>
      <c r="AA19" s="112">
        <v>0</v>
      </c>
      <c r="AB19" s="112">
        <v>0</v>
      </c>
      <c r="AC19" s="112">
        <v>0</v>
      </c>
      <c r="AD19" s="112">
        <v>0</v>
      </c>
      <c r="AE19" s="112">
        <v>0</v>
      </c>
      <c r="AF19" s="112">
        <v>0</v>
      </c>
      <c r="AG19" s="112">
        <v>0</v>
      </c>
      <c r="AH19" s="112">
        <v>0</v>
      </c>
      <c r="AI19" s="112">
        <v>0</v>
      </c>
      <c r="AJ19" s="112" t="s">
        <v>486</v>
      </c>
      <c r="AK19" s="112" t="s">
        <v>486</v>
      </c>
      <c r="AL19" s="112" t="s">
        <v>486</v>
      </c>
      <c r="AM19" s="112" t="s">
        <v>486</v>
      </c>
      <c r="AN19" s="112" t="s">
        <v>486</v>
      </c>
      <c r="AO19" s="112" t="s">
        <v>486</v>
      </c>
      <c r="AP19" s="112" t="s">
        <v>486</v>
      </c>
      <c r="AQ19" s="112" t="s">
        <v>486</v>
      </c>
      <c r="AR19" s="112" t="s">
        <v>486</v>
      </c>
    </row>
    <row r="20" spans="1:44" ht="39.6" x14ac:dyDescent="0.25">
      <c r="B20" s="66">
        <v>14</v>
      </c>
      <c r="C20" s="102" t="s">
        <v>362</v>
      </c>
      <c r="D20" s="39" t="s">
        <v>363</v>
      </c>
      <c r="E20" s="39" t="s">
        <v>353</v>
      </c>
      <c r="F20" s="39">
        <v>2</v>
      </c>
      <c r="H20" s="112">
        <v>9453.4055850621007</v>
      </c>
      <c r="I20" s="112">
        <v>12834.041930790027</v>
      </c>
      <c r="J20" s="112">
        <v>5706.0035155973565</v>
      </c>
      <c r="K20" s="112">
        <v>11667.443385198554</v>
      </c>
      <c r="L20" s="112">
        <v>14470.861095146392</v>
      </c>
      <c r="M20" s="112">
        <v>16205.645349882536</v>
      </c>
      <c r="N20" s="112">
        <v>295466.14707505814</v>
      </c>
      <c r="O20" s="112">
        <v>111473.30565387489</v>
      </c>
      <c r="P20" s="112">
        <v>163535.49667263927</v>
      </c>
      <c r="Q20" s="112">
        <v>310.58592343413665</v>
      </c>
      <c r="R20" s="112">
        <v>48473.018503352723</v>
      </c>
      <c r="S20" s="112">
        <v>48473.018503352723</v>
      </c>
      <c r="T20" s="112">
        <v>13404.149213380511</v>
      </c>
      <c r="U20" s="112">
        <v>2811.9611665515067</v>
      </c>
      <c r="V20" s="112">
        <v>37445.077150702287</v>
      </c>
      <c r="W20" s="112">
        <v>1892.5274789630266</v>
      </c>
      <c r="X20" s="112">
        <v>3277.9129103816294</v>
      </c>
      <c r="Y20" s="112">
        <v>11124.44148607874</v>
      </c>
      <c r="Z20" s="112">
        <v>9869.3197917306952</v>
      </c>
      <c r="AA20" s="112">
        <v>3702.3430160424732</v>
      </c>
      <c r="AB20" s="112">
        <v>108967.69156447073</v>
      </c>
      <c r="AC20" s="112">
        <v>129513.20444943108</v>
      </c>
      <c r="AD20" s="112">
        <v>29886.777186633779</v>
      </c>
      <c r="AE20" s="112">
        <v>3138.2628325932214</v>
      </c>
      <c r="AF20" s="112">
        <v>8168.4528827945742</v>
      </c>
      <c r="AG20" s="112">
        <v>2257.5133648859996</v>
      </c>
      <c r="AH20" s="112">
        <v>144.48211193514629</v>
      </c>
      <c r="AI20" s="112">
        <v>198.87307050205573</v>
      </c>
      <c r="AJ20" s="112" t="s">
        <v>486</v>
      </c>
      <c r="AK20" s="112" t="s">
        <v>486</v>
      </c>
      <c r="AL20" s="112" t="s">
        <v>486</v>
      </c>
      <c r="AM20" s="112" t="s">
        <v>486</v>
      </c>
      <c r="AN20" s="112" t="s">
        <v>486</v>
      </c>
      <c r="AO20" s="112" t="s">
        <v>486</v>
      </c>
      <c r="AP20" s="112" t="s">
        <v>486</v>
      </c>
      <c r="AQ20" s="112" t="s">
        <v>486</v>
      </c>
      <c r="AR20" s="112" t="s">
        <v>486</v>
      </c>
    </row>
    <row r="21" spans="1:44" ht="39.6" x14ac:dyDescent="0.25">
      <c r="B21" s="66">
        <v>15</v>
      </c>
      <c r="C21" s="102" t="s">
        <v>364</v>
      </c>
      <c r="D21" s="39" t="s">
        <v>365</v>
      </c>
      <c r="E21" s="39" t="s">
        <v>366</v>
      </c>
      <c r="F21" s="39">
        <v>2</v>
      </c>
      <c r="H21" s="112">
        <v>66.775045387027561</v>
      </c>
      <c r="I21" s="112">
        <v>209.00898021308979</v>
      </c>
      <c r="J21" s="112">
        <v>10.376881283317346</v>
      </c>
      <c r="K21" s="112">
        <v>80.791780395124107</v>
      </c>
      <c r="L21" s="112">
        <v>51.386760495891409</v>
      </c>
      <c r="M21" s="112">
        <v>86.614257322095739</v>
      </c>
      <c r="N21" s="112">
        <v>243.41170538085029</v>
      </c>
      <c r="O21" s="112">
        <v>132.6990130867301</v>
      </c>
      <c r="P21" s="112">
        <v>97.337200533413636</v>
      </c>
      <c r="Q21" s="112">
        <v>4.4283875568493158</v>
      </c>
      <c r="R21" s="112" t="s">
        <v>539</v>
      </c>
      <c r="S21" s="112" t="s">
        <v>539</v>
      </c>
      <c r="T21" s="112" t="s">
        <v>539</v>
      </c>
      <c r="U21" s="112">
        <v>38.132338323268918</v>
      </c>
      <c r="V21" s="112">
        <v>430.4590312014721</v>
      </c>
      <c r="W21" s="112">
        <v>136.70380548815029</v>
      </c>
      <c r="X21" s="112">
        <v>460.1006227157992</v>
      </c>
      <c r="Y21" s="112">
        <v>1046.2008761006878</v>
      </c>
      <c r="Z21" s="112">
        <v>1435.7515869519357</v>
      </c>
      <c r="AA21" s="112">
        <v>1231.8565765994047</v>
      </c>
      <c r="AB21" s="112">
        <v>750.36893830907161</v>
      </c>
      <c r="AC21" s="112">
        <v>1188.6226007048642</v>
      </c>
      <c r="AD21" s="112">
        <v>107.42084156744573</v>
      </c>
      <c r="AE21" s="112">
        <v>186.56022489066189</v>
      </c>
      <c r="AF21" s="112">
        <v>372.8924118928868</v>
      </c>
      <c r="AG21" s="112">
        <v>54.398591827158093</v>
      </c>
      <c r="AH21" s="112">
        <v>56.593391352002769</v>
      </c>
      <c r="AI21" s="112">
        <v>47.289607960467563</v>
      </c>
      <c r="AJ21" s="112" t="s">
        <v>486</v>
      </c>
      <c r="AK21" s="112" t="s">
        <v>486</v>
      </c>
      <c r="AL21" s="112" t="s">
        <v>486</v>
      </c>
      <c r="AM21" s="112" t="s">
        <v>486</v>
      </c>
      <c r="AN21" s="112" t="s">
        <v>486</v>
      </c>
      <c r="AO21" s="112" t="s">
        <v>486</v>
      </c>
      <c r="AP21" s="112" t="s">
        <v>486</v>
      </c>
      <c r="AQ21" s="112" t="s">
        <v>486</v>
      </c>
      <c r="AR21" s="112" t="s">
        <v>486</v>
      </c>
    </row>
    <row r="22" spans="1:44" ht="39.6" x14ac:dyDescent="0.25">
      <c r="B22" s="66">
        <v>16</v>
      </c>
      <c r="C22" s="102" t="s">
        <v>367</v>
      </c>
      <c r="D22" s="39" t="s">
        <v>368</v>
      </c>
      <c r="E22" s="39" t="s">
        <v>366</v>
      </c>
      <c r="F22" s="39">
        <v>2</v>
      </c>
      <c r="H22" s="112">
        <v>66.775045387027561</v>
      </c>
      <c r="I22" s="112">
        <v>209.00898021308979</v>
      </c>
      <c r="J22" s="112">
        <v>10.376881283317346</v>
      </c>
      <c r="K22" s="112">
        <v>80.791780395124107</v>
      </c>
      <c r="L22" s="112">
        <v>51.386760495891409</v>
      </c>
      <c r="M22" s="112">
        <v>86.614257322095739</v>
      </c>
      <c r="N22" s="112">
        <v>243.41170538085029</v>
      </c>
      <c r="O22" s="112">
        <v>132.6990130867301</v>
      </c>
      <c r="P22" s="112">
        <v>97.337200533413636</v>
      </c>
      <c r="Q22" s="112">
        <v>4.4283875568493158</v>
      </c>
      <c r="R22" s="112" t="s">
        <v>539</v>
      </c>
      <c r="S22" s="112" t="s">
        <v>539</v>
      </c>
      <c r="T22" s="112" t="s">
        <v>539</v>
      </c>
      <c r="U22" s="112">
        <v>38.132338323268918</v>
      </c>
      <c r="V22" s="112">
        <v>430.4590312014721</v>
      </c>
      <c r="W22" s="112">
        <v>136.70380548815029</v>
      </c>
      <c r="X22" s="112">
        <v>460.1006227157992</v>
      </c>
      <c r="Y22" s="112">
        <v>1046.2008761006878</v>
      </c>
      <c r="Z22" s="112">
        <v>1435.7515869519357</v>
      </c>
      <c r="AA22" s="112">
        <v>1231.8565765994047</v>
      </c>
      <c r="AB22" s="112">
        <v>750.36893830907161</v>
      </c>
      <c r="AC22" s="112">
        <v>1188.6226007048642</v>
      </c>
      <c r="AD22" s="112">
        <v>107.42084156744573</v>
      </c>
      <c r="AE22" s="112">
        <v>186.56022489066189</v>
      </c>
      <c r="AF22" s="112">
        <v>372.8924118928868</v>
      </c>
      <c r="AG22" s="112">
        <v>54.398591827158093</v>
      </c>
      <c r="AH22" s="112">
        <v>56.593391352002769</v>
      </c>
      <c r="AI22" s="112">
        <v>47.289607960467563</v>
      </c>
      <c r="AJ22" s="112" t="s">
        <v>486</v>
      </c>
      <c r="AK22" s="112" t="s">
        <v>486</v>
      </c>
      <c r="AL22" s="112" t="s">
        <v>486</v>
      </c>
      <c r="AM22" s="112" t="s">
        <v>486</v>
      </c>
      <c r="AN22" s="112" t="s">
        <v>486</v>
      </c>
      <c r="AO22" s="112" t="s">
        <v>486</v>
      </c>
      <c r="AP22" s="112" t="s">
        <v>486</v>
      </c>
      <c r="AQ22" s="112" t="s">
        <v>486</v>
      </c>
      <c r="AR22" s="112" t="s">
        <v>486</v>
      </c>
    </row>
    <row r="23" spans="1:44" ht="39.6" x14ac:dyDescent="0.25">
      <c r="B23" s="66">
        <v>17</v>
      </c>
      <c r="C23" s="102" t="s">
        <v>369</v>
      </c>
      <c r="D23" s="39" t="s">
        <v>370</v>
      </c>
      <c r="E23" s="39" t="s">
        <v>371</v>
      </c>
      <c r="F23" s="39" t="s">
        <v>33</v>
      </c>
      <c r="H23" s="110">
        <v>0</v>
      </c>
      <c r="I23" s="110">
        <v>0</v>
      </c>
      <c r="J23" s="110">
        <v>0</v>
      </c>
      <c r="K23" s="110">
        <v>0</v>
      </c>
      <c r="L23" s="110">
        <v>0</v>
      </c>
      <c r="M23" s="110">
        <v>0</v>
      </c>
      <c r="N23" s="110">
        <v>0</v>
      </c>
      <c r="O23" s="110">
        <v>0</v>
      </c>
      <c r="P23" s="110">
        <v>0</v>
      </c>
      <c r="Q23" s="110">
        <v>0</v>
      </c>
      <c r="R23" s="110">
        <v>0</v>
      </c>
      <c r="S23" s="110">
        <v>0</v>
      </c>
      <c r="T23" s="110">
        <v>0</v>
      </c>
      <c r="U23" s="110">
        <v>0</v>
      </c>
      <c r="V23" s="110">
        <v>0</v>
      </c>
      <c r="W23" s="110">
        <v>0</v>
      </c>
      <c r="X23" s="110">
        <v>0</v>
      </c>
      <c r="Y23" s="110">
        <v>0</v>
      </c>
      <c r="Z23" s="110">
        <v>0</v>
      </c>
      <c r="AA23" s="110">
        <v>0</v>
      </c>
      <c r="AB23" s="110">
        <v>0</v>
      </c>
      <c r="AC23" s="110">
        <v>0</v>
      </c>
      <c r="AD23" s="110">
        <v>0</v>
      </c>
      <c r="AE23" s="110">
        <v>0</v>
      </c>
      <c r="AF23" s="110">
        <v>0</v>
      </c>
      <c r="AG23" s="110">
        <v>0</v>
      </c>
      <c r="AH23" s="110">
        <v>0</v>
      </c>
      <c r="AI23" s="110">
        <v>0</v>
      </c>
      <c r="AJ23" s="110" t="s">
        <v>486</v>
      </c>
      <c r="AK23" s="110" t="s">
        <v>486</v>
      </c>
      <c r="AL23" s="110" t="s">
        <v>486</v>
      </c>
      <c r="AM23" s="110" t="s">
        <v>486</v>
      </c>
      <c r="AN23" s="110" t="s">
        <v>486</v>
      </c>
      <c r="AO23" s="110" t="s">
        <v>486</v>
      </c>
      <c r="AP23" s="110" t="s">
        <v>486</v>
      </c>
      <c r="AQ23" s="110" t="s">
        <v>486</v>
      </c>
      <c r="AR23" s="110" t="s">
        <v>486</v>
      </c>
    </row>
    <row r="24" spans="1:44" ht="39.6" x14ac:dyDescent="0.25">
      <c r="A24" s="5"/>
      <c r="B24" s="66">
        <v>18</v>
      </c>
      <c r="C24" s="102" t="s">
        <v>372</v>
      </c>
      <c r="D24" s="39" t="s">
        <v>373</v>
      </c>
      <c r="E24" s="39" t="s">
        <v>371</v>
      </c>
      <c r="F24" s="39" t="s">
        <v>33</v>
      </c>
      <c r="G24" s="5"/>
      <c r="H24" s="110">
        <v>0</v>
      </c>
      <c r="I24" s="110">
        <v>0</v>
      </c>
      <c r="J24" s="110">
        <v>0</v>
      </c>
      <c r="K24" s="110">
        <v>0</v>
      </c>
      <c r="L24" s="110">
        <v>0</v>
      </c>
      <c r="M24" s="110">
        <v>0</v>
      </c>
      <c r="N24" s="110">
        <v>0</v>
      </c>
      <c r="O24" s="110">
        <v>0</v>
      </c>
      <c r="P24" s="110">
        <v>0</v>
      </c>
      <c r="Q24" s="110">
        <v>0</v>
      </c>
      <c r="R24" s="110">
        <v>0</v>
      </c>
      <c r="S24" s="110">
        <v>0</v>
      </c>
      <c r="T24" s="110">
        <v>0</v>
      </c>
      <c r="U24" s="110">
        <v>0</v>
      </c>
      <c r="V24" s="110">
        <v>0</v>
      </c>
      <c r="W24" s="110">
        <v>0</v>
      </c>
      <c r="X24" s="110">
        <v>0</v>
      </c>
      <c r="Y24" s="110">
        <v>0</v>
      </c>
      <c r="Z24" s="110">
        <v>0</v>
      </c>
      <c r="AA24" s="110">
        <v>0</v>
      </c>
      <c r="AB24" s="110">
        <v>0</v>
      </c>
      <c r="AC24" s="110">
        <v>0</v>
      </c>
      <c r="AD24" s="110">
        <v>0</v>
      </c>
      <c r="AE24" s="110">
        <v>0</v>
      </c>
      <c r="AF24" s="110">
        <v>0</v>
      </c>
      <c r="AG24" s="110">
        <v>0</v>
      </c>
      <c r="AH24" s="110">
        <v>0</v>
      </c>
      <c r="AI24" s="110">
        <v>0</v>
      </c>
      <c r="AJ24" s="110" t="s">
        <v>486</v>
      </c>
      <c r="AK24" s="110" t="s">
        <v>486</v>
      </c>
      <c r="AL24" s="110" t="s">
        <v>486</v>
      </c>
      <c r="AM24" s="110" t="s">
        <v>486</v>
      </c>
      <c r="AN24" s="110" t="s">
        <v>486</v>
      </c>
      <c r="AO24" s="110" t="s">
        <v>486</v>
      </c>
      <c r="AP24" s="110" t="s">
        <v>486</v>
      </c>
      <c r="AQ24" s="110" t="s">
        <v>486</v>
      </c>
      <c r="AR24" s="110" t="s">
        <v>486</v>
      </c>
    </row>
    <row r="25" spans="1:44" x14ac:dyDescent="0.25"/>
    <row r="26" spans="1:44" x14ac:dyDescent="0.25"/>
    <row r="27" spans="1:44" x14ac:dyDescent="0.25"/>
    <row r="28" spans="1:44" x14ac:dyDescent="0.25">
      <c r="B28" s="51" t="s">
        <v>59</v>
      </c>
      <c r="C28" s="26"/>
    </row>
    <row r="29" spans="1:44" x14ac:dyDescent="0.25">
      <c r="B29" s="26"/>
      <c r="C29" s="26"/>
    </row>
    <row r="30" spans="1:44" x14ac:dyDescent="0.25">
      <c r="B30" s="52"/>
      <c r="C30" s="26" t="s">
        <v>60</v>
      </c>
    </row>
    <row r="31" spans="1:44" x14ac:dyDescent="0.25">
      <c r="B31" s="26"/>
      <c r="C31" s="26"/>
    </row>
    <row r="32" spans="1:44" x14ac:dyDescent="0.25">
      <c r="B32" s="53"/>
      <c r="C32" s="26" t="s">
        <v>61</v>
      </c>
    </row>
    <row r="33" spans="2:9" x14ac:dyDescent="0.25"/>
    <row r="34" spans="2:9" x14ac:dyDescent="0.25"/>
    <row r="35" spans="2:9" x14ac:dyDescent="0.25"/>
    <row r="36" spans="2:9" s="26" customFormat="1" ht="14.4" x14ac:dyDescent="0.3">
      <c r="B36" s="135" t="s">
        <v>374</v>
      </c>
      <c r="C36" s="136"/>
      <c r="D36" s="136"/>
      <c r="E36" s="136"/>
      <c r="F36" s="136"/>
      <c r="G36" s="136"/>
      <c r="H36" s="136"/>
      <c r="I36" s="137"/>
    </row>
    <row r="37" spans="2:9" x14ac:dyDescent="0.25"/>
    <row r="38" spans="2:9" s="6" customFormat="1" x14ac:dyDescent="0.25">
      <c r="B38" s="54" t="s">
        <v>26</v>
      </c>
      <c r="C38" s="138" t="s">
        <v>64</v>
      </c>
      <c r="D38" s="138"/>
      <c r="E38" s="138"/>
      <c r="F38" s="138"/>
      <c r="G38" s="138"/>
      <c r="H38" s="138"/>
      <c r="I38" s="138"/>
    </row>
    <row r="39" spans="2:9" s="6" customFormat="1" ht="42" customHeight="1" x14ac:dyDescent="0.25">
      <c r="B39" s="55">
        <v>1</v>
      </c>
      <c r="C39" s="126" t="s">
        <v>375</v>
      </c>
      <c r="D39" s="127"/>
      <c r="E39" s="127"/>
      <c r="F39" s="127"/>
      <c r="G39" s="127"/>
      <c r="H39" s="127"/>
      <c r="I39" s="127"/>
    </row>
    <row r="40" spans="2:9" s="6" customFormat="1" ht="25.5" customHeight="1" x14ac:dyDescent="0.25">
      <c r="B40" s="55">
        <v>2</v>
      </c>
      <c r="C40" s="126" t="s">
        <v>376</v>
      </c>
      <c r="D40" s="127"/>
      <c r="E40" s="127"/>
      <c r="F40" s="127"/>
      <c r="G40" s="127"/>
      <c r="H40" s="127"/>
      <c r="I40" s="127"/>
    </row>
    <row r="41" spans="2:9" s="6" customFormat="1" ht="27" customHeight="1" x14ac:dyDescent="0.25">
      <c r="B41" s="55">
        <v>3</v>
      </c>
      <c r="C41" s="126" t="s">
        <v>377</v>
      </c>
      <c r="D41" s="127"/>
      <c r="E41" s="127"/>
      <c r="F41" s="127"/>
      <c r="G41" s="127"/>
      <c r="H41" s="127"/>
      <c r="I41" s="127"/>
    </row>
    <row r="42" spans="2:9" s="6" customFormat="1" ht="40.5" customHeight="1" x14ac:dyDescent="0.25">
      <c r="B42" s="55">
        <v>4</v>
      </c>
      <c r="C42" s="126" t="s">
        <v>378</v>
      </c>
      <c r="D42" s="127"/>
      <c r="E42" s="127"/>
      <c r="F42" s="127"/>
      <c r="G42" s="127"/>
      <c r="H42" s="127"/>
      <c r="I42" s="127"/>
    </row>
    <row r="43" spans="2:9" s="6" customFormat="1" ht="40.5" customHeight="1" x14ac:dyDescent="0.25">
      <c r="B43" s="55">
        <v>5</v>
      </c>
      <c r="C43" s="126" t="s">
        <v>379</v>
      </c>
      <c r="D43" s="127"/>
      <c r="E43" s="127"/>
      <c r="F43" s="127"/>
      <c r="G43" s="127"/>
      <c r="H43" s="127"/>
      <c r="I43" s="127"/>
    </row>
    <row r="44" spans="2:9" s="6" customFormat="1" ht="50.7" customHeight="1" x14ac:dyDescent="0.25">
      <c r="B44" s="55">
        <v>6</v>
      </c>
      <c r="C44" s="126" t="s">
        <v>380</v>
      </c>
      <c r="D44" s="127"/>
      <c r="E44" s="127"/>
      <c r="F44" s="127"/>
      <c r="G44" s="127"/>
      <c r="H44" s="127"/>
      <c r="I44" s="127"/>
    </row>
    <row r="45" spans="2:9" s="6" customFormat="1" ht="27.45" customHeight="1" x14ac:dyDescent="0.25">
      <c r="B45" s="55">
        <v>7</v>
      </c>
      <c r="C45" s="126" t="s">
        <v>381</v>
      </c>
      <c r="D45" s="127"/>
      <c r="E45" s="127"/>
      <c r="F45" s="127"/>
      <c r="G45" s="127"/>
      <c r="H45" s="127"/>
      <c r="I45" s="127"/>
    </row>
    <row r="46" spans="2:9" s="6" customFormat="1" ht="37.200000000000003" customHeight="1" x14ac:dyDescent="0.25">
      <c r="B46" s="55">
        <v>8</v>
      </c>
      <c r="C46" s="126" t="s">
        <v>382</v>
      </c>
      <c r="D46" s="127"/>
      <c r="E46" s="127"/>
      <c r="F46" s="127"/>
      <c r="G46" s="127"/>
      <c r="H46" s="127"/>
      <c r="I46" s="127"/>
    </row>
    <row r="47" spans="2:9" s="6" customFormat="1" ht="31.5" customHeight="1" x14ac:dyDescent="0.25">
      <c r="B47" s="55">
        <v>9</v>
      </c>
      <c r="C47" s="126" t="s">
        <v>383</v>
      </c>
      <c r="D47" s="127"/>
      <c r="E47" s="127"/>
      <c r="F47" s="127"/>
      <c r="G47" s="127"/>
      <c r="H47" s="127"/>
      <c r="I47" s="127"/>
    </row>
    <row r="48" spans="2:9" s="6" customFormat="1" ht="28.95" customHeight="1" x14ac:dyDescent="0.25">
      <c r="B48" s="55">
        <v>10</v>
      </c>
      <c r="C48" s="126" t="s">
        <v>384</v>
      </c>
      <c r="D48" s="127"/>
      <c r="E48" s="127"/>
      <c r="F48" s="127"/>
      <c r="G48" s="127"/>
      <c r="H48" s="127"/>
      <c r="I48" s="127"/>
    </row>
    <row r="49" spans="2:9" s="6" customFormat="1" ht="33" customHeight="1" x14ac:dyDescent="0.25">
      <c r="B49" s="55">
        <v>11</v>
      </c>
      <c r="C49" s="126" t="s">
        <v>385</v>
      </c>
      <c r="D49" s="127"/>
      <c r="E49" s="127"/>
      <c r="F49" s="127"/>
      <c r="G49" s="127"/>
      <c r="H49" s="127"/>
      <c r="I49" s="127"/>
    </row>
    <row r="50" spans="2:9" s="6" customFormat="1" ht="59.7" customHeight="1" x14ac:dyDescent="0.25">
      <c r="B50" s="55">
        <v>12</v>
      </c>
      <c r="C50" s="126" t="s">
        <v>386</v>
      </c>
      <c r="D50" s="127"/>
      <c r="E50" s="127"/>
      <c r="F50" s="127"/>
      <c r="G50" s="127"/>
      <c r="H50" s="127"/>
      <c r="I50" s="127"/>
    </row>
    <row r="51" spans="2:9" s="6" customFormat="1" ht="25.5" customHeight="1" x14ac:dyDescent="0.25">
      <c r="B51" s="55">
        <v>13</v>
      </c>
      <c r="C51" s="126" t="s">
        <v>387</v>
      </c>
      <c r="D51" s="127"/>
      <c r="E51" s="127"/>
      <c r="F51" s="127"/>
      <c r="G51" s="127"/>
      <c r="H51" s="127"/>
      <c r="I51" s="127"/>
    </row>
    <row r="52" spans="2:9" s="6" customFormat="1" ht="25.95" customHeight="1" x14ac:dyDescent="0.25">
      <c r="B52" s="55">
        <v>14</v>
      </c>
      <c r="C52" s="126" t="s">
        <v>388</v>
      </c>
      <c r="D52" s="127"/>
      <c r="E52" s="127"/>
      <c r="F52" s="127"/>
      <c r="G52" s="127"/>
      <c r="H52" s="127"/>
      <c r="I52" s="127"/>
    </row>
    <row r="53" spans="2:9" s="6" customFormat="1" ht="22.95" customHeight="1" x14ac:dyDescent="0.25">
      <c r="B53" s="55">
        <v>15</v>
      </c>
      <c r="C53" s="126" t="s">
        <v>389</v>
      </c>
      <c r="D53" s="127"/>
      <c r="E53" s="127"/>
      <c r="F53" s="127"/>
      <c r="G53" s="127"/>
      <c r="H53" s="127"/>
      <c r="I53" s="127"/>
    </row>
    <row r="54" spans="2:9" s="6" customFormat="1" ht="28.95" customHeight="1" x14ac:dyDescent="0.25">
      <c r="B54" s="55">
        <v>16</v>
      </c>
      <c r="C54" s="126" t="s">
        <v>390</v>
      </c>
      <c r="D54" s="127"/>
      <c r="E54" s="127"/>
      <c r="F54" s="127"/>
      <c r="G54" s="127"/>
      <c r="H54" s="127"/>
      <c r="I54" s="127"/>
    </row>
    <row r="55" spans="2:9" s="6" customFormat="1" ht="41.7" customHeight="1" x14ac:dyDescent="0.25">
      <c r="B55" s="55">
        <v>17</v>
      </c>
      <c r="C55" s="126" t="s">
        <v>391</v>
      </c>
      <c r="D55" s="127"/>
      <c r="E55" s="127"/>
      <c r="F55" s="127"/>
      <c r="G55" s="127"/>
      <c r="H55" s="127"/>
      <c r="I55" s="127"/>
    </row>
    <row r="56" spans="2:9" s="6" customFormat="1" ht="58.5" customHeight="1" x14ac:dyDescent="0.25">
      <c r="B56" s="55">
        <v>18</v>
      </c>
      <c r="C56" s="126" t="s">
        <v>392</v>
      </c>
      <c r="D56" s="127"/>
      <c r="E56" s="127"/>
      <c r="F56" s="127"/>
      <c r="G56" s="127"/>
      <c r="H56" s="127"/>
      <c r="I56" s="127"/>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6" activePane="bottomLeft" state="frozen"/>
      <selection activeCell="C3" sqref="C3"/>
      <selection pane="bottomLeft" activeCell="E23" sqref="E23"/>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19" t="s">
        <v>16</v>
      </c>
      <c r="C1" s="119"/>
      <c r="D1" s="2" t="str">
        <f>'Cover sheet'!C1</f>
        <v>Southern Water</v>
      </c>
    </row>
    <row r="2" spans="2:6" ht="12" customHeight="1" thickBot="1" x14ac:dyDescent="0.3"/>
    <row r="3" spans="2:6" ht="30" customHeight="1" thickBot="1" x14ac:dyDescent="0.3">
      <c r="B3" s="19" t="s">
        <v>17</v>
      </c>
      <c r="C3" s="20" t="s">
        <v>18</v>
      </c>
      <c r="D3" s="21" t="s">
        <v>19</v>
      </c>
      <c r="E3" s="20" t="s">
        <v>20</v>
      </c>
      <c r="F3" s="20" t="s">
        <v>21</v>
      </c>
    </row>
    <row r="4" spans="2:6" ht="14.4" customHeight="1" x14ac:dyDescent="0.25">
      <c r="B4" s="22" t="s">
        <v>22</v>
      </c>
      <c r="C4" s="22" t="s">
        <v>23</v>
      </c>
      <c r="D4" s="22" t="s">
        <v>24</v>
      </c>
      <c r="E4" s="23"/>
      <c r="F4" s="23"/>
    </row>
    <row r="5" spans="2:6" x14ac:dyDescent="0.25">
      <c r="B5" s="106">
        <v>43257</v>
      </c>
      <c r="C5" s="22" t="s">
        <v>410</v>
      </c>
      <c r="D5" s="22" t="s">
        <v>411</v>
      </c>
      <c r="E5" s="23" t="s">
        <v>412</v>
      </c>
      <c r="F5" s="23" t="s">
        <v>413</v>
      </c>
    </row>
    <row r="6" spans="2:6" x14ac:dyDescent="0.25">
      <c r="B6" s="106">
        <v>43257</v>
      </c>
      <c r="C6" s="22" t="s">
        <v>410</v>
      </c>
      <c r="D6" s="22" t="s">
        <v>414</v>
      </c>
      <c r="E6" s="23" t="s">
        <v>415</v>
      </c>
      <c r="F6" s="23" t="s">
        <v>413</v>
      </c>
    </row>
    <row r="7" spans="2:6" x14ac:dyDescent="0.25">
      <c r="B7" s="106">
        <v>43257</v>
      </c>
      <c r="C7" s="22" t="s">
        <v>416</v>
      </c>
      <c r="D7" s="22" t="s">
        <v>417</v>
      </c>
      <c r="E7" s="23" t="s">
        <v>418</v>
      </c>
      <c r="F7" s="23" t="s">
        <v>419</v>
      </c>
    </row>
    <row r="8" spans="2:6" x14ac:dyDescent="0.25">
      <c r="B8" s="106">
        <v>43257</v>
      </c>
      <c r="C8" s="22" t="s">
        <v>410</v>
      </c>
      <c r="D8" s="22" t="s">
        <v>13</v>
      </c>
      <c r="E8" s="23" t="s">
        <v>420</v>
      </c>
      <c r="F8" s="23" t="s">
        <v>413</v>
      </c>
    </row>
    <row r="9" spans="2:6" x14ac:dyDescent="0.25">
      <c r="B9" s="106">
        <v>43257</v>
      </c>
      <c r="C9" s="22" t="s">
        <v>416</v>
      </c>
      <c r="D9" s="22" t="s">
        <v>421</v>
      </c>
      <c r="E9" s="23" t="s">
        <v>422</v>
      </c>
      <c r="F9" s="23" t="s">
        <v>423</v>
      </c>
    </row>
    <row r="10" spans="2:6" x14ac:dyDescent="0.25">
      <c r="B10" s="106">
        <v>43257</v>
      </c>
      <c r="C10" s="22" t="s">
        <v>416</v>
      </c>
      <c r="D10" s="22" t="s">
        <v>424</v>
      </c>
      <c r="E10" s="23" t="s">
        <v>425</v>
      </c>
      <c r="F10" s="23" t="s">
        <v>426</v>
      </c>
    </row>
    <row r="11" spans="2:6" x14ac:dyDescent="0.25">
      <c r="B11" s="106">
        <v>43257</v>
      </c>
      <c r="C11" s="22" t="s">
        <v>416</v>
      </c>
      <c r="D11" s="23" t="s">
        <v>427</v>
      </c>
      <c r="E11" s="23" t="s">
        <v>428</v>
      </c>
      <c r="F11" s="23" t="s">
        <v>426</v>
      </c>
    </row>
    <row r="12" spans="2:6" x14ac:dyDescent="0.25">
      <c r="B12" s="106">
        <v>43257</v>
      </c>
      <c r="C12" s="23" t="s">
        <v>416</v>
      </c>
      <c r="D12" s="23" t="s">
        <v>429</v>
      </c>
      <c r="E12" s="23" t="s">
        <v>430</v>
      </c>
      <c r="F12" s="23" t="s">
        <v>423</v>
      </c>
    </row>
    <row r="13" spans="2:6" x14ac:dyDescent="0.25">
      <c r="B13" s="106">
        <v>43257</v>
      </c>
      <c r="C13" s="23" t="s">
        <v>416</v>
      </c>
      <c r="D13" s="23" t="s">
        <v>431</v>
      </c>
      <c r="E13" s="23" t="s">
        <v>432</v>
      </c>
      <c r="F13" s="23" t="s">
        <v>433</v>
      </c>
    </row>
    <row r="14" spans="2:6" x14ac:dyDescent="0.25">
      <c r="B14" s="106">
        <v>43272</v>
      </c>
      <c r="C14" s="23" t="s">
        <v>410</v>
      </c>
      <c r="D14" s="23" t="s">
        <v>434</v>
      </c>
      <c r="E14" s="23" t="s">
        <v>435</v>
      </c>
      <c r="F14" s="23" t="s">
        <v>413</v>
      </c>
    </row>
    <row r="15" spans="2:6" x14ac:dyDescent="0.25">
      <c r="B15" s="106">
        <v>43272</v>
      </c>
      <c r="C15" s="23" t="s">
        <v>436</v>
      </c>
      <c r="D15" s="23" t="s">
        <v>437</v>
      </c>
      <c r="E15" s="23" t="s">
        <v>438</v>
      </c>
      <c r="F15" s="23" t="s">
        <v>439</v>
      </c>
    </row>
    <row r="16" spans="2:6" x14ac:dyDescent="0.25">
      <c r="B16" s="113">
        <v>43363</v>
      </c>
      <c r="C16" s="23" t="s">
        <v>441</v>
      </c>
      <c r="D16" s="23" t="s">
        <v>437</v>
      </c>
      <c r="E16" s="23" t="s">
        <v>442</v>
      </c>
      <c r="F16" s="23" t="s">
        <v>443</v>
      </c>
    </row>
    <row r="17" spans="2:6" ht="68.400000000000006" x14ac:dyDescent="0.25">
      <c r="B17" s="117" t="s">
        <v>444</v>
      </c>
      <c r="C17" s="23" t="s">
        <v>416</v>
      </c>
      <c r="D17" s="23" t="s">
        <v>437</v>
      </c>
      <c r="E17" s="116" t="s">
        <v>445</v>
      </c>
      <c r="F17" s="23" t="s">
        <v>443</v>
      </c>
    </row>
    <row r="18" spans="2:6" x14ac:dyDescent="0.25">
      <c r="B18" s="118">
        <v>43110</v>
      </c>
      <c r="C18" s="23" t="s">
        <v>441</v>
      </c>
      <c r="D18" s="23" t="s">
        <v>437</v>
      </c>
      <c r="E18" s="23" t="s">
        <v>446</v>
      </c>
      <c r="F18" s="23" t="s">
        <v>443</v>
      </c>
    </row>
    <row r="19" spans="2:6" x14ac:dyDescent="0.25">
      <c r="B19" s="113">
        <v>43984</v>
      </c>
      <c r="C19" s="23" t="s">
        <v>544</v>
      </c>
      <c r="D19" s="23" t="s">
        <v>543</v>
      </c>
      <c r="E19" s="23" t="s">
        <v>540</v>
      </c>
      <c r="F19" s="23" t="s">
        <v>541</v>
      </c>
    </row>
    <row r="20" spans="2:6" x14ac:dyDescent="0.25">
      <c r="B20" s="23"/>
      <c r="C20" s="23"/>
      <c r="D20" s="23"/>
      <c r="E20" s="23"/>
      <c r="F20" s="23"/>
    </row>
    <row r="21" spans="2:6" x14ac:dyDescent="0.25">
      <c r="B21" s="23"/>
      <c r="C21" s="23"/>
      <c r="D21" s="23"/>
      <c r="E21" s="23"/>
      <c r="F21" s="23"/>
    </row>
    <row r="22" spans="2:6" x14ac:dyDescent="0.25">
      <c r="B22" s="23"/>
      <c r="C22" s="23"/>
      <c r="D22" s="23"/>
      <c r="E22" s="23"/>
      <c r="F22" s="23"/>
    </row>
    <row r="23" spans="2:6" x14ac:dyDescent="0.25">
      <c r="B23" s="23"/>
      <c r="C23" s="23"/>
      <c r="D23" s="23"/>
      <c r="E23" s="23"/>
      <c r="F23" s="23"/>
    </row>
    <row r="24" spans="2:6" x14ac:dyDescent="0.25">
      <c r="B24" s="23"/>
      <c r="C24" s="23"/>
      <c r="D24" s="23"/>
      <c r="E24" s="23"/>
      <c r="F24" s="23"/>
    </row>
    <row r="25" spans="2:6" x14ac:dyDescent="0.25">
      <c r="B25" s="23"/>
      <c r="C25" s="23"/>
      <c r="D25" s="23"/>
      <c r="E25" s="23"/>
      <c r="F25" s="23"/>
    </row>
    <row r="26" spans="2:6" x14ac:dyDescent="0.25">
      <c r="B26" s="23"/>
      <c r="C26" s="23"/>
      <c r="D26" s="23"/>
      <c r="E26" s="23"/>
      <c r="F26" s="23"/>
    </row>
    <row r="27" spans="2:6" x14ac:dyDescent="0.25">
      <c r="B27" s="23"/>
      <c r="C27" s="23"/>
      <c r="D27" s="23"/>
      <c r="E27" s="23"/>
      <c r="F27" s="23"/>
    </row>
    <row r="28" spans="2:6" x14ac:dyDescent="0.25">
      <c r="B28" s="23"/>
      <c r="C28" s="23"/>
      <c r="D28" s="23"/>
      <c r="E28" s="23"/>
      <c r="F28" s="23"/>
    </row>
    <row r="29" spans="2:6" x14ac:dyDescent="0.25">
      <c r="B29" s="23"/>
      <c r="C29" s="23"/>
      <c r="D29" s="23"/>
      <c r="E29" s="23"/>
      <c r="F29" s="23"/>
    </row>
    <row r="30" spans="2:6" x14ac:dyDescent="0.25">
      <c r="B30" s="23"/>
      <c r="C30" s="23"/>
      <c r="D30" s="23"/>
      <c r="E30" s="23"/>
      <c r="F30" s="23"/>
    </row>
    <row r="31" spans="2:6" x14ac:dyDescent="0.25">
      <c r="B31" s="23"/>
      <c r="C31" s="23"/>
      <c r="D31" s="23"/>
      <c r="E31" s="23"/>
      <c r="F31" s="23"/>
    </row>
    <row r="32" spans="2:6" x14ac:dyDescent="0.25">
      <c r="B32" s="23"/>
      <c r="C32" s="23"/>
      <c r="D32" s="23"/>
      <c r="E32" s="23"/>
      <c r="F32" s="23"/>
    </row>
    <row r="33" spans="2:6" x14ac:dyDescent="0.25">
      <c r="B33" s="23"/>
      <c r="C33" s="23"/>
      <c r="D33" s="23"/>
      <c r="E33" s="23"/>
      <c r="F33" s="23"/>
    </row>
    <row r="34" spans="2:6" x14ac:dyDescent="0.25">
      <c r="B34" s="23"/>
      <c r="C34" s="23"/>
      <c r="D34" s="23"/>
      <c r="E34" s="23"/>
      <c r="F34" s="23"/>
    </row>
    <row r="35" spans="2:6" x14ac:dyDescent="0.25">
      <c r="B35" s="23"/>
      <c r="C35" s="23"/>
      <c r="D35" s="23"/>
      <c r="E35" s="23"/>
      <c r="F35" s="23"/>
    </row>
    <row r="36" spans="2:6" x14ac:dyDescent="0.25">
      <c r="B36" s="23"/>
      <c r="C36" s="23"/>
      <c r="D36" s="23"/>
      <c r="E36" s="23"/>
      <c r="F36" s="23"/>
    </row>
    <row r="37" spans="2:6" x14ac:dyDescent="0.25">
      <c r="B37" s="23"/>
      <c r="C37" s="23"/>
      <c r="D37" s="23"/>
      <c r="E37" s="23"/>
      <c r="F37" s="23"/>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zoomScale="70" zoomScaleNormal="70" workbookViewId="0">
      <pane ySplit="6" topLeftCell="A7" activePane="bottomLeft" state="frozen"/>
      <selection activeCell="E25" sqref="E25"/>
      <selection pane="bottomLeft" activeCell="C22" sqref="C22"/>
    </sheetView>
  </sheetViews>
  <sheetFormatPr defaultColWidth="0" defaultRowHeight="13.8" zeroHeight="1" x14ac:dyDescent="0.25"/>
  <cols>
    <col min="1" max="1" width="2.59765625" style="26" customWidth="1"/>
    <col min="2" max="2" width="4.09765625" style="26" customWidth="1"/>
    <col min="3" max="3" width="72.19921875" style="26" customWidth="1"/>
    <col min="4" max="4" width="16.59765625" style="26" customWidth="1"/>
    <col min="5" max="5" width="14.59765625" style="26" customWidth="1"/>
    <col min="6" max="6" width="5.59765625" style="26" customWidth="1"/>
    <col min="7" max="7" width="3.19921875" style="57" customWidth="1"/>
    <col min="8" max="8" width="65.19921875" style="31" customWidth="1"/>
    <col min="9" max="9" width="19.19921875" style="26" customWidth="1"/>
    <col min="10" max="11" width="8.69921875" style="26" customWidth="1"/>
    <col min="12" max="12" width="0" style="26" hidden="1" customWidth="1"/>
    <col min="13" max="16384" width="8.69921875" style="26" hidden="1"/>
  </cols>
  <sheetData>
    <row r="1" spans="2:9" ht="25.2" customHeight="1" x14ac:dyDescent="0.25">
      <c r="B1" s="1" t="s">
        <v>25</v>
      </c>
      <c r="C1" s="24"/>
      <c r="D1" s="25"/>
      <c r="E1" s="24"/>
      <c r="H1" s="26"/>
    </row>
    <row r="2" spans="2:9" s="27" customFormat="1" ht="14.4" thickBot="1" x14ac:dyDescent="0.3">
      <c r="G2" s="78"/>
      <c r="H2" s="28"/>
    </row>
    <row r="3" spans="2:9" s="27" customFormat="1" ht="16.8" thickBot="1" x14ac:dyDescent="0.3">
      <c r="B3" s="131" t="s">
        <v>3</v>
      </c>
      <c r="C3" s="132"/>
      <c r="D3" s="133" t="str">
        <f>'Cover sheet'!C5</f>
        <v>Southern Water</v>
      </c>
      <c r="E3" s="133"/>
      <c r="F3" s="133"/>
      <c r="G3" s="72"/>
      <c r="H3" s="28"/>
    </row>
    <row r="4" spans="2:9" s="27" customFormat="1" ht="19.2" customHeight="1" thickBot="1" x14ac:dyDescent="0.3">
      <c r="B4" s="131" t="s">
        <v>6</v>
      </c>
      <c r="C4" s="132"/>
      <c r="D4" s="133" t="str">
        <f>'Cover sheet'!C6</f>
        <v>Sussex North</v>
      </c>
      <c r="E4" s="133"/>
      <c r="F4" s="133"/>
      <c r="G4" s="72"/>
      <c r="H4" s="28"/>
    </row>
    <row r="5" spans="2:9" s="27" customFormat="1" ht="15.6" thickBot="1" x14ac:dyDescent="0.4">
      <c r="B5" s="29"/>
      <c r="C5" s="29"/>
      <c r="G5" s="78"/>
      <c r="H5" s="28"/>
    </row>
    <row r="6" spans="2:9" ht="16.95" customHeight="1" thickBot="1" x14ac:dyDescent="0.3">
      <c r="B6" s="20" t="s">
        <v>26</v>
      </c>
      <c r="C6" s="21" t="s">
        <v>27</v>
      </c>
      <c r="D6" s="21" t="s">
        <v>28</v>
      </c>
      <c r="E6" s="73" t="s">
        <v>29</v>
      </c>
      <c r="F6" s="86" t="s">
        <v>30</v>
      </c>
      <c r="G6" s="79"/>
      <c r="H6" s="120" t="s">
        <v>31</v>
      </c>
      <c r="I6" s="121"/>
    </row>
    <row r="7" spans="2:9" ht="40.200000000000003" customHeight="1" x14ac:dyDescent="0.25">
      <c r="B7" s="30">
        <v>1</v>
      </c>
      <c r="C7" s="49" t="s">
        <v>32</v>
      </c>
      <c r="D7" s="49" t="s">
        <v>33</v>
      </c>
      <c r="E7" s="67" t="s">
        <v>34</v>
      </c>
      <c r="F7" s="30" t="s">
        <v>33</v>
      </c>
      <c r="G7" s="69"/>
      <c r="H7" s="103" t="s">
        <v>450</v>
      </c>
      <c r="I7" s="103" t="str">
        <f>'Cover sheet'!C13</f>
        <v>https://www.southernwater.co.uk/media/1716/sussex_north.zip</v>
      </c>
    </row>
    <row r="8" spans="2:9" ht="40.200000000000003" customHeight="1" x14ac:dyDescent="0.25">
      <c r="B8" s="30">
        <v>2</v>
      </c>
      <c r="C8" s="49" t="s">
        <v>35</v>
      </c>
      <c r="D8" s="49" t="s">
        <v>33</v>
      </c>
      <c r="E8" s="67" t="s">
        <v>36</v>
      </c>
      <c r="F8" s="30">
        <v>0</v>
      </c>
      <c r="G8" s="69"/>
      <c r="H8" s="103">
        <v>9</v>
      </c>
    </row>
    <row r="9" spans="2:9" ht="40.200000000000003" customHeight="1" x14ac:dyDescent="0.25">
      <c r="B9" s="30">
        <v>3</v>
      </c>
      <c r="C9" s="49" t="s">
        <v>37</v>
      </c>
      <c r="D9" s="49" t="s">
        <v>33</v>
      </c>
      <c r="E9" s="67" t="s">
        <v>38</v>
      </c>
      <c r="F9" s="30">
        <v>0</v>
      </c>
      <c r="G9" s="69"/>
      <c r="H9" s="104">
        <v>0.4350761502001062</v>
      </c>
    </row>
    <row r="10" spans="2:9" ht="40.200000000000003" customHeight="1" x14ac:dyDescent="0.25">
      <c r="B10" s="30">
        <v>4</v>
      </c>
      <c r="C10" s="49" t="s">
        <v>39</v>
      </c>
      <c r="D10" s="49" t="s">
        <v>33</v>
      </c>
      <c r="E10" s="67" t="s">
        <v>38</v>
      </c>
      <c r="F10" s="30">
        <v>0</v>
      </c>
      <c r="G10" s="69"/>
      <c r="H10" s="104">
        <v>0.11396035471654828</v>
      </c>
    </row>
    <row r="11" spans="2:9" ht="40.200000000000003" customHeight="1" x14ac:dyDescent="0.25">
      <c r="B11" s="30">
        <v>5</v>
      </c>
      <c r="C11" s="49" t="s">
        <v>40</v>
      </c>
      <c r="D11" s="49" t="s">
        <v>33</v>
      </c>
      <c r="E11" s="67" t="s">
        <v>38</v>
      </c>
      <c r="F11" s="30">
        <v>0</v>
      </c>
      <c r="G11" s="69"/>
      <c r="H11" s="104">
        <v>0.1953370848600163</v>
      </c>
    </row>
    <row r="12" spans="2:9" ht="40.200000000000003" customHeight="1" x14ac:dyDescent="0.25">
      <c r="B12" s="30">
        <v>6</v>
      </c>
      <c r="C12" s="49" t="s">
        <v>41</v>
      </c>
      <c r="D12" s="49" t="s">
        <v>33</v>
      </c>
      <c r="E12" s="67" t="s">
        <v>38</v>
      </c>
      <c r="F12" s="30">
        <v>0</v>
      </c>
      <c r="G12" s="69"/>
      <c r="H12" s="104">
        <v>0.25562641022332916</v>
      </c>
    </row>
    <row r="13" spans="2:9" ht="40.200000000000003" customHeight="1" x14ac:dyDescent="0.25">
      <c r="B13" s="30">
        <v>7</v>
      </c>
      <c r="C13" s="49" t="s">
        <v>42</v>
      </c>
      <c r="D13" s="49" t="s">
        <v>33</v>
      </c>
      <c r="E13" s="67" t="s">
        <v>38</v>
      </c>
      <c r="F13" s="30" t="s">
        <v>33</v>
      </c>
      <c r="G13" s="69"/>
      <c r="H13" s="103" t="s">
        <v>451</v>
      </c>
    </row>
    <row r="14" spans="2:9" ht="40.200000000000003" customHeight="1" x14ac:dyDescent="0.25">
      <c r="B14" s="30">
        <v>8</v>
      </c>
      <c r="C14" s="49" t="s">
        <v>43</v>
      </c>
      <c r="D14" s="49" t="s">
        <v>33</v>
      </c>
      <c r="E14" s="67" t="s">
        <v>44</v>
      </c>
      <c r="F14" s="30">
        <v>0</v>
      </c>
      <c r="G14" s="69"/>
      <c r="H14" s="103" t="s">
        <v>452</v>
      </c>
    </row>
    <row r="15" spans="2:9" ht="40.200000000000003" customHeight="1" x14ac:dyDescent="0.25">
      <c r="B15" s="30">
        <v>9</v>
      </c>
      <c r="C15" s="49" t="s">
        <v>45</v>
      </c>
      <c r="D15" s="50" t="s">
        <v>33</v>
      </c>
      <c r="E15" s="67" t="s">
        <v>44</v>
      </c>
      <c r="F15" s="30">
        <v>0</v>
      </c>
      <c r="G15" s="69"/>
      <c r="H15" s="103" t="s">
        <v>453</v>
      </c>
    </row>
    <row r="16" spans="2:9" ht="40.200000000000003" customHeight="1" x14ac:dyDescent="0.25">
      <c r="B16" s="30">
        <v>10</v>
      </c>
      <c r="C16" s="49" t="s">
        <v>46</v>
      </c>
      <c r="D16" s="50" t="s">
        <v>33</v>
      </c>
      <c r="E16" s="80" t="s">
        <v>44</v>
      </c>
      <c r="F16" s="30">
        <v>0</v>
      </c>
      <c r="G16" s="69"/>
      <c r="H16" s="103" t="s">
        <v>454</v>
      </c>
    </row>
    <row r="17" spans="2:8" ht="40.200000000000003" customHeight="1" x14ac:dyDescent="0.25">
      <c r="B17" s="30">
        <v>11</v>
      </c>
      <c r="C17" s="49" t="s">
        <v>47</v>
      </c>
      <c r="D17" s="50" t="s">
        <v>33</v>
      </c>
      <c r="E17" s="80" t="s">
        <v>48</v>
      </c>
      <c r="F17" s="30" t="s">
        <v>33</v>
      </c>
      <c r="G17" s="69"/>
      <c r="H17" s="103" t="s">
        <v>455</v>
      </c>
    </row>
    <row r="18" spans="2:8" ht="40.200000000000003" customHeight="1" x14ac:dyDescent="0.25">
      <c r="B18" s="30">
        <v>12</v>
      </c>
      <c r="C18" s="49" t="s">
        <v>49</v>
      </c>
      <c r="D18" s="50" t="s">
        <v>50</v>
      </c>
      <c r="E18" s="80" t="s">
        <v>51</v>
      </c>
      <c r="F18" s="30">
        <v>1</v>
      </c>
      <c r="G18" s="69"/>
      <c r="H18" s="114">
        <v>0</v>
      </c>
    </row>
    <row r="19" spans="2:8" ht="40.200000000000003" customHeight="1" x14ac:dyDescent="0.25">
      <c r="B19" s="30">
        <v>13</v>
      </c>
      <c r="C19" s="49" t="s">
        <v>52</v>
      </c>
      <c r="D19" s="49" t="s">
        <v>33</v>
      </c>
      <c r="E19" s="80" t="s">
        <v>53</v>
      </c>
      <c r="F19" s="30" t="s">
        <v>33</v>
      </c>
      <c r="G19" s="69"/>
      <c r="H19" s="103" t="s">
        <v>99</v>
      </c>
    </row>
    <row r="20" spans="2:8" ht="40.200000000000003" customHeight="1" x14ac:dyDescent="0.25">
      <c r="B20" s="30">
        <v>14</v>
      </c>
      <c r="C20" s="49" t="s">
        <v>54</v>
      </c>
      <c r="D20" s="50" t="s">
        <v>33</v>
      </c>
      <c r="E20" s="80" t="s">
        <v>55</v>
      </c>
      <c r="F20" s="30" t="s">
        <v>56</v>
      </c>
      <c r="G20" s="69"/>
      <c r="H20" s="103" t="s">
        <v>456</v>
      </c>
    </row>
    <row r="21" spans="2:8" ht="40.200000000000003" customHeight="1" x14ac:dyDescent="0.25">
      <c r="B21" s="30">
        <v>15</v>
      </c>
      <c r="C21" s="49" t="s">
        <v>57</v>
      </c>
      <c r="D21" s="49" t="s">
        <v>33</v>
      </c>
      <c r="E21" s="80" t="s">
        <v>48</v>
      </c>
      <c r="F21" s="30" t="s">
        <v>33</v>
      </c>
      <c r="G21" s="69"/>
      <c r="H21" s="103" t="s">
        <v>457</v>
      </c>
    </row>
    <row r="22" spans="2:8" ht="40.200000000000003" customHeight="1" x14ac:dyDescent="0.25">
      <c r="B22" s="30">
        <v>16</v>
      </c>
      <c r="C22" s="49" t="s">
        <v>58</v>
      </c>
      <c r="D22" s="49" t="s">
        <v>33</v>
      </c>
      <c r="E22" s="80" t="s">
        <v>48</v>
      </c>
      <c r="F22" s="30" t="s">
        <v>33</v>
      </c>
      <c r="G22" s="69"/>
      <c r="H22" s="103" t="s">
        <v>542</v>
      </c>
    </row>
    <row r="23" spans="2:8" x14ac:dyDescent="0.25"/>
    <row r="24" spans="2:8" ht="13.95" customHeight="1" x14ac:dyDescent="0.25"/>
    <row r="25" spans="2:8" x14ac:dyDescent="0.25">
      <c r="B25" s="51" t="s">
        <v>59</v>
      </c>
    </row>
    <row r="26" spans="2:8" x14ac:dyDescent="0.25"/>
    <row r="27" spans="2:8" x14ac:dyDescent="0.25">
      <c r="B27" s="52"/>
      <c r="C27" s="26" t="s">
        <v>60</v>
      </c>
    </row>
    <row r="28" spans="2:8" x14ac:dyDescent="0.25"/>
    <row r="29" spans="2:8" x14ac:dyDescent="0.25">
      <c r="B29" s="53"/>
      <c r="C29" s="26" t="s">
        <v>61</v>
      </c>
    </row>
    <row r="30" spans="2:8" x14ac:dyDescent="0.25"/>
    <row r="31" spans="2:8" x14ac:dyDescent="0.25"/>
    <row r="32" spans="2:8" x14ac:dyDescent="0.25"/>
    <row r="33" spans="1:11" s="57" customFormat="1" ht="14.4" x14ac:dyDescent="0.3">
      <c r="A33" s="26"/>
      <c r="B33" s="122" t="s">
        <v>62</v>
      </c>
      <c r="C33" s="123"/>
      <c r="D33" s="123"/>
      <c r="E33" s="123"/>
      <c r="F33" s="124"/>
      <c r="G33" s="74"/>
      <c r="H33" s="63"/>
      <c r="I33" s="63"/>
      <c r="J33" s="63"/>
      <c r="K33" s="64"/>
    </row>
    <row r="34" spans="1:11" s="59" customFormat="1" ht="13.95" customHeight="1" x14ac:dyDescent="0.25">
      <c r="A34" s="6"/>
      <c r="B34" s="6"/>
      <c r="C34" s="6"/>
      <c r="D34" s="6"/>
      <c r="E34" s="6"/>
      <c r="F34" s="6"/>
      <c r="H34" s="58"/>
    </row>
    <row r="35" spans="1:11" s="59" customFormat="1" ht="13.95" customHeight="1" x14ac:dyDescent="0.25">
      <c r="A35" s="6"/>
      <c r="B35" s="56" t="s">
        <v>63</v>
      </c>
      <c r="C35" s="125" t="s">
        <v>64</v>
      </c>
      <c r="D35" s="125"/>
      <c r="E35" s="125"/>
      <c r="F35" s="125"/>
      <c r="G35" s="75"/>
      <c r="H35" s="60"/>
      <c r="I35" s="60"/>
      <c r="J35" s="60"/>
      <c r="K35" s="60"/>
    </row>
    <row r="36" spans="1:11" s="62" customFormat="1" ht="73.2" customHeight="1" x14ac:dyDescent="0.25">
      <c r="A36" s="6"/>
      <c r="B36" s="55">
        <v>1</v>
      </c>
      <c r="C36" s="128" t="s">
        <v>65</v>
      </c>
      <c r="D36" s="129"/>
      <c r="E36" s="129"/>
      <c r="F36" s="130"/>
      <c r="G36" s="76"/>
      <c r="H36" s="61"/>
      <c r="I36" s="61"/>
      <c r="J36" s="61"/>
    </row>
    <row r="37" spans="1:11" s="62" customFormat="1" ht="57" customHeight="1" x14ac:dyDescent="0.25">
      <c r="A37" s="6"/>
      <c r="B37" s="55">
        <v>2</v>
      </c>
      <c r="C37" s="126" t="s">
        <v>66</v>
      </c>
      <c r="D37" s="126"/>
      <c r="E37" s="126"/>
      <c r="F37" s="126"/>
      <c r="G37" s="76"/>
    </row>
    <row r="38" spans="1:11" s="62" customFormat="1" ht="40.200000000000003" customHeight="1" x14ac:dyDescent="0.25">
      <c r="A38" s="6"/>
      <c r="B38" s="55">
        <v>3</v>
      </c>
      <c r="C38" s="126" t="s">
        <v>67</v>
      </c>
      <c r="D38" s="126"/>
      <c r="E38" s="126"/>
      <c r="F38" s="126"/>
      <c r="G38" s="76"/>
    </row>
    <row r="39" spans="1:11" s="62" customFormat="1" ht="40.200000000000003" customHeight="1" x14ac:dyDescent="0.25">
      <c r="A39" s="6"/>
      <c r="B39" s="55">
        <v>4</v>
      </c>
      <c r="C39" s="126" t="s">
        <v>68</v>
      </c>
      <c r="D39" s="126"/>
      <c r="E39" s="126"/>
      <c r="F39" s="126"/>
      <c r="G39" s="76"/>
    </row>
    <row r="40" spans="1:11" s="62" customFormat="1" ht="40.200000000000003" customHeight="1" x14ac:dyDescent="0.25">
      <c r="A40" s="6"/>
      <c r="B40" s="55">
        <v>5</v>
      </c>
      <c r="C40" s="126" t="s">
        <v>69</v>
      </c>
      <c r="D40" s="126"/>
      <c r="E40" s="126"/>
      <c r="F40" s="126"/>
      <c r="G40" s="76"/>
    </row>
    <row r="41" spans="1:11" s="62" customFormat="1" ht="40.200000000000003" customHeight="1" x14ac:dyDescent="0.25">
      <c r="A41" s="6"/>
      <c r="B41" s="55">
        <v>6</v>
      </c>
      <c r="C41" s="126" t="s">
        <v>70</v>
      </c>
      <c r="D41" s="126"/>
      <c r="E41" s="126"/>
      <c r="F41" s="126"/>
      <c r="G41" s="76"/>
    </row>
    <row r="42" spans="1:11" s="62" customFormat="1" ht="60" customHeight="1" x14ac:dyDescent="0.25">
      <c r="A42" s="6"/>
      <c r="B42" s="55">
        <v>7</v>
      </c>
      <c r="C42" s="126" t="s">
        <v>71</v>
      </c>
      <c r="D42" s="126"/>
      <c r="E42" s="126"/>
      <c r="F42" s="126"/>
      <c r="G42" s="76"/>
    </row>
    <row r="43" spans="1:11" s="62" customFormat="1" ht="66" customHeight="1" x14ac:dyDescent="0.25">
      <c r="A43" s="6"/>
      <c r="B43" s="55">
        <v>8</v>
      </c>
      <c r="C43" s="126" t="s">
        <v>72</v>
      </c>
      <c r="D43" s="126"/>
      <c r="E43" s="126"/>
      <c r="F43" s="126"/>
      <c r="G43" s="76"/>
    </row>
    <row r="44" spans="1:11" s="62" customFormat="1" ht="49.5" customHeight="1" x14ac:dyDescent="0.25">
      <c r="A44" s="6"/>
      <c r="B44" s="55">
        <v>9</v>
      </c>
      <c r="C44" s="126" t="s">
        <v>73</v>
      </c>
      <c r="D44" s="126"/>
      <c r="E44" s="126"/>
      <c r="F44" s="126"/>
      <c r="G44" s="76"/>
    </row>
    <row r="45" spans="1:11" s="62" customFormat="1" ht="47.7" customHeight="1" x14ac:dyDescent="0.25">
      <c r="A45" s="6"/>
      <c r="B45" s="55">
        <v>10</v>
      </c>
      <c r="C45" s="127" t="s">
        <v>74</v>
      </c>
      <c r="D45" s="127"/>
      <c r="E45" s="127"/>
      <c r="F45" s="127"/>
      <c r="G45" s="77"/>
    </row>
    <row r="46" spans="1:11" s="62" customFormat="1" ht="77.7" customHeight="1" x14ac:dyDescent="0.25">
      <c r="A46" s="6"/>
      <c r="B46" s="55">
        <v>11</v>
      </c>
      <c r="C46" s="127" t="s">
        <v>75</v>
      </c>
      <c r="D46" s="127"/>
      <c r="E46" s="127"/>
      <c r="F46" s="127"/>
      <c r="G46" s="77"/>
    </row>
    <row r="47" spans="1:11" s="62" customFormat="1" ht="40.200000000000003" customHeight="1" x14ac:dyDescent="0.25">
      <c r="A47" s="6"/>
      <c r="B47" s="55">
        <v>12</v>
      </c>
      <c r="C47" s="127" t="s">
        <v>76</v>
      </c>
      <c r="D47" s="127"/>
      <c r="E47" s="127"/>
      <c r="F47" s="127"/>
      <c r="G47" s="77"/>
    </row>
    <row r="48" spans="1:11" s="62" customFormat="1" ht="40.200000000000003" customHeight="1" x14ac:dyDescent="0.25">
      <c r="A48" s="6"/>
      <c r="B48" s="55">
        <v>13</v>
      </c>
      <c r="C48" s="127" t="s">
        <v>77</v>
      </c>
      <c r="D48" s="127"/>
      <c r="E48" s="127"/>
      <c r="F48" s="127"/>
      <c r="G48" s="77"/>
    </row>
    <row r="49" spans="1:7" s="62" customFormat="1" ht="47.7" customHeight="1" x14ac:dyDescent="0.25">
      <c r="A49" s="6"/>
      <c r="B49" s="55">
        <v>14</v>
      </c>
      <c r="C49" s="127" t="s">
        <v>78</v>
      </c>
      <c r="D49" s="127"/>
      <c r="E49" s="127"/>
      <c r="F49" s="127"/>
      <c r="G49" s="77"/>
    </row>
    <row r="50" spans="1:7" s="62" customFormat="1" ht="91.2" customHeight="1" x14ac:dyDescent="0.25">
      <c r="A50" s="6"/>
      <c r="B50" s="55">
        <v>15</v>
      </c>
      <c r="C50" s="127" t="s">
        <v>79</v>
      </c>
      <c r="D50" s="127"/>
      <c r="E50" s="127"/>
      <c r="F50" s="127"/>
      <c r="G50" s="77"/>
    </row>
    <row r="51" spans="1:7" s="62" customFormat="1" ht="149.69999999999999" customHeight="1" x14ac:dyDescent="0.25">
      <c r="A51" s="6"/>
      <c r="B51" s="55">
        <v>16</v>
      </c>
      <c r="C51" s="127" t="s">
        <v>80</v>
      </c>
      <c r="D51" s="127"/>
      <c r="E51" s="127"/>
      <c r="F51" s="127"/>
      <c r="G51" s="77"/>
    </row>
    <row r="52" spans="1:7" x14ac:dyDescent="0.25"/>
    <row r="53" spans="1:7" x14ac:dyDescent="0.25">
      <c r="B53" s="122" t="s">
        <v>81</v>
      </c>
      <c r="C53" s="123"/>
      <c r="D53" s="123"/>
      <c r="E53" s="123"/>
      <c r="F53" s="124"/>
    </row>
    <row r="54" spans="1:7" ht="14.4" thickBot="1" x14ac:dyDescent="0.3"/>
    <row r="55" spans="1:7" ht="14.4" thickBot="1" x14ac:dyDescent="0.3">
      <c r="B55" s="81" t="s">
        <v>26</v>
      </c>
      <c r="C55" s="82" t="s">
        <v>82</v>
      </c>
      <c r="D55" s="82" t="s">
        <v>83</v>
      </c>
    </row>
    <row r="56" spans="1:7" ht="53.4" thickBot="1" x14ac:dyDescent="0.3">
      <c r="B56" s="83">
        <v>1</v>
      </c>
      <c r="C56" s="84" t="s">
        <v>84</v>
      </c>
      <c r="D56" s="84" t="s">
        <v>85</v>
      </c>
    </row>
    <row r="57" spans="1:7" ht="66.599999999999994" thickBot="1" x14ac:dyDescent="0.3">
      <c r="B57" s="83">
        <v>2</v>
      </c>
      <c r="C57" s="84" t="s">
        <v>86</v>
      </c>
      <c r="D57" s="84" t="s">
        <v>87</v>
      </c>
    </row>
    <row r="58" spans="1:7" ht="93" thickBot="1" x14ac:dyDescent="0.3">
      <c r="B58" s="83">
        <v>3</v>
      </c>
      <c r="C58" s="84" t="s">
        <v>88</v>
      </c>
      <c r="D58" s="84" t="s">
        <v>89</v>
      </c>
    </row>
    <row r="59" spans="1:7" ht="132.6" thickBot="1" x14ac:dyDescent="0.3">
      <c r="B59" s="83">
        <v>4</v>
      </c>
      <c r="C59" s="84" t="s">
        <v>90</v>
      </c>
      <c r="D59" s="84" t="s">
        <v>91</v>
      </c>
    </row>
    <row r="60" spans="1:7" ht="40.200000000000003" thickBot="1" x14ac:dyDescent="0.3">
      <c r="B60" s="83">
        <v>5</v>
      </c>
      <c r="C60" s="84" t="s">
        <v>92</v>
      </c>
      <c r="D60" s="84" t="s">
        <v>93</v>
      </c>
    </row>
    <row r="61" spans="1:7" x14ac:dyDescent="0.25"/>
    <row r="62" spans="1:7" ht="39.6" x14ac:dyDescent="0.25">
      <c r="C62" s="85" t="s">
        <v>94</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zoomScale="80" zoomScaleNormal="80" workbookViewId="0">
      <selection activeCell="BG12" sqref="BG12"/>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A1" s="26"/>
      <c r="B1" s="1" t="s">
        <v>95</v>
      </c>
      <c r="C1" s="24"/>
      <c r="D1" s="25"/>
      <c r="E1" s="24"/>
      <c r="F1" s="24"/>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26"/>
    </row>
    <row r="2" spans="1:88" ht="14.4" thickBot="1" x14ac:dyDescent="0.3">
      <c r="A2" s="27"/>
      <c r="B2" s="27"/>
      <c r="C2" s="27"/>
      <c r="D2" s="27"/>
      <c r="E2" s="27"/>
      <c r="F2" s="27"/>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26"/>
    </row>
    <row r="3" spans="1:88" ht="16.8" thickBot="1" x14ac:dyDescent="0.3">
      <c r="A3" s="27"/>
      <c r="B3" s="131" t="s">
        <v>3</v>
      </c>
      <c r="C3" s="144"/>
      <c r="D3" s="141" t="str">
        <f>'Cover sheet'!C5</f>
        <v>Southern Water</v>
      </c>
      <c r="E3" s="142"/>
      <c r="F3" s="143"/>
      <c r="G3" s="27"/>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27"/>
    </row>
    <row r="4" spans="1:88" ht="16.8" thickBot="1" x14ac:dyDescent="0.3">
      <c r="A4" s="27"/>
      <c r="B4" s="131" t="s">
        <v>6</v>
      </c>
      <c r="C4" s="144"/>
      <c r="D4" s="141" t="str">
        <f>'Cover sheet'!C6</f>
        <v>Sussex North</v>
      </c>
      <c r="E4" s="142"/>
      <c r="F4" s="143"/>
      <c r="G4" s="27"/>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27"/>
    </row>
    <row r="5" spans="1:88" ht="15.6" thickBot="1" x14ac:dyDescent="0.4">
      <c r="A5" s="27"/>
      <c r="B5" s="27"/>
      <c r="C5" s="29"/>
      <c r="D5" s="29"/>
      <c r="E5" s="27"/>
      <c r="F5" s="27"/>
      <c r="G5" s="27"/>
      <c r="H5" s="145" t="s">
        <v>96</v>
      </c>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34" t="s">
        <v>97</v>
      </c>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row>
    <row r="6" spans="1:88" ht="14.4" thickBot="1" x14ac:dyDescent="0.3">
      <c r="A6" s="26"/>
      <c r="B6" s="20" t="s">
        <v>26</v>
      </c>
      <c r="C6" s="20" t="s">
        <v>98</v>
      </c>
      <c r="D6" s="21" t="s">
        <v>28</v>
      </c>
      <c r="E6" s="21" t="s">
        <v>29</v>
      </c>
      <c r="F6" s="86" t="s">
        <v>30</v>
      </c>
      <c r="G6" s="26"/>
      <c r="H6" s="21" t="s">
        <v>99</v>
      </c>
      <c r="I6" s="21" t="s">
        <v>100</v>
      </c>
      <c r="J6" s="21" t="s">
        <v>101</v>
      </c>
      <c r="K6" s="21" t="s">
        <v>102</v>
      </c>
      <c r="L6" s="21" t="s">
        <v>103</v>
      </c>
      <c r="M6" s="21" t="s">
        <v>104</v>
      </c>
      <c r="N6" s="21" t="s">
        <v>105</v>
      </c>
      <c r="O6" s="21" t="s">
        <v>106</v>
      </c>
      <c r="P6" s="21" t="s">
        <v>107</v>
      </c>
      <c r="Q6" s="21" t="s">
        <v>108</v>
      </c>
      <c r="R6" s="21" t="s">
        <v>109</v>
      </c>
      <c r="S6" s="21" t="s">
        <v>110</v>
      </c>
      <c r="T6" s="21" t="s">
        <v>111</v>
      </c>
      <c r="U6" s="21" t="s">
        <v>112</v>
      </c>
      <c r="V6" s="21" t="s">
        <v>113</v>
      </c>
      <c r="W6" s="21" t="s">
        <v>114</v>
      </c>
      <c r="X6" s="21" t="s">
        <v>115</v>
      </c>
      <c r="Y6" s="21" t="s">
        <v>116</v>
      </c>
      <c r="Z6" s="21" t="s">
        <v>117</v>
      </c>
      <c r="AA6" s="21" t="s">
        <v>118</v>
      </c>
      <c r="AB6" s="21" t="s">
        <v>119</v>
      </c>
      <c r="AC6" s="21" t="s">
        <v>120</v>
      </c>
      <c r="AD6" s="21" t="s">
        <v>121</v>
      </c>
      <c r="AE6" s="21" t="s">
        <v>122</v>
      </c>
      <c r="AF6" s="21" t="s">
        <v>123</v>
      </c>
      <c r="AG6" s="21" t="s">
        <v>124</v>
      </c>
      <c r="AH6" s="21" t="s">
        <v>125</v>
      </c>
      <c r="AI6" s="21" t="s">
        <v>126</v>
      </c>
      <c r="AJ6" s="21" t="s">
        <v>127</v>
      </c>
      <c r="AK6" s="21" t="s">
        <v>128</v>
      </c>
      <c r="AL6" s="21" t="s">
        <v>129</v>
      </c>
      <c r="AM6" s="21" t="s">
        <v>130</v>
      </c>
      <c r="AN6" s="21" t="s">
        <v>131</v>
      </c>
      <c r="AO6" s="21" t="s">
        <v>132</v>
      </c>
      <c r="AP6" s="21" t="s">
        <v>133</v>
      </c>
      <c r="AQ6" s="21" t="s">
        <v>134</v>
      </c>
      <c r="AR6" s="21" t="s">
        <v>135</v>
      </c>
      <c r="AS6" s="21" t="s">
        <v>136</v>
      </c>
      <c r="AT6" s="21" t="s">
        <v>137</v>
      </c>
      <c r="AU6" s="21" t="s">
        <v>138</v>
      </c>
      <c r="AV6" s="21" t="s">
        <v>139</v>
      </c>
      <c r="AW6" s="21" t="s">
        <v>140</v>
      </c>
      <c r="AX6" s="21" t="s">
        <v>141</v>
      </c>
      <c r="AY6" s="21" t="s">
        <v>142</v>
      </c>
      <c r="AZ6" s="21" t="s">
        <v>143</v>
      </c>
      <c r="BA6" s="21" t="s">
        <v>144</v>
      </c>
      <c r="BB6" s="21" t="s">
        <v>145</v>
      </c>
      <c r="BC6" s="21" t="s">
        <v>146</v>
      </c>
      <c r="BD6" s="21" t="s">
        <v>147</v>
      </c>
      <c r="BE6" s="21" t="s">
        <v>148</v>
      </c>
      <c r="BF6" s="21" t="s">
        <v>149</v>
      </c>
      <c r="BG6" s="21" t="s">
        <v>150</v>
      </c>
      <c r="BH6" s="21" t="s">
        <v>151</v>
      </c>
      <c r="BI6" s="21" t="s">
        <v>152</v>
      </c>
      <c r="BJ6" s="21" t="s">
        <v>153</v>
      </c>
      <c r="BK6" s="21" t="s">
        <v>154</v>
      </c>
      <c r="BL6" s="21" t="s">
        <v>155</v>
      </c>
      <c r="BM6" s="21" t="s">
        <v>156</v>
      </c>
      <c r="BN6" s="21" t="s">
        <v>157</v>
      </c>
      <c r="BO6" s="21" t="s">
        <v>158</v>
      </c>
      <c r="BP6" s="21" t="s">
        <v>159</v>
      </c>
      <c r="BQ6" s="21" t="s">
        <v>160</v>
      </c>
      <c r="BR6" s="21" t="s">
        <v>161</v>
      </c>
      <c r="BS6" s="21" t="s">
        <v>162</v>
      </c>
      <c r="BT6" s="21" t="s">
        <v>163</v>
      </c>
      <c r="BU6" s="21" t="s">
        <v>164</v>
      </c>
      <c r="BV6" s="21" t="s">
        <v>165</v>
      </c>
      <c r="BW6" s="21" t="s">
        <v>166</v>
      </c>
      <c r="BX6" s="21" t="s">
        <v>167</v>
      </c>
      <c r="BY6" s="21" t="s">
        <v>168</v>
      </c>
      <c r="BZ6" s="21" t="s">
        <v>169</v>
      </c>
      <c r="CA6" s="21" t="s">
        <v>170</v>
      </c>
      <c r="CB6" s="21" t="s">
        <v>171</v>
      </c>
      <c r="CC6" s="21" t="s">
        <v>172</v>
      </c>
      <c r="CD6" s="21" t="s">
        <v>173</v>
      </c>
      <c r="CE6" s="21" t="s">
        <v>174</v>
      </c>
      <c r="CF6" s="21" t="s">
        <v>175</v>
      </c>
      <c r="CG6" s="21" t="s">
        <v>176</v>
      </c>
      <c r="CH6" s="21" t="s">
        <v>177</v>
      </c>
      <c r="CI6" s="21" t="s">
        <v>178</v>
      </c>
      <c r="CJ6" s="21" t="s">
        <v>179</v>
      </c>
    </row>
    <row r="7" spans="1:88" ht="40.200000000000003" customHeight="1" x14ac:dyDescent="0.25">
      <c r="B7" s="89">
        <v>1</v>
      </c>
      <c r="C7" s="87" t="s">
        <v>180</v>
      </c>
      <c r="D7" s="34" t="s">
        <v>181</v>
      </c>
      <c r="E7" s="34" t="s">
        <v>51</v>
      </c>
      <c r="F7" s="34">
        <v>2</v>
      </c>
      <c r="G7" s="35"/>
      <c r="H7" s="93">
        <f>'[2]2. BL Supply'!M$20</f>
        <v>38.1</v>
      </c>
      <c r="I7" s="93">
        <f>'[2]2. BL Supply'!N$20</f>
        <v>27.400000000000002</v>
      </c>
      <c r="J7" s="93">
        <f>'[2]2. BL Supply'!O$20</f>
        <v>27.400000000000002</v>
      </c>
      <c r="K7" s="93">
        <f>'[2]2. BL Supply'!P$20</f>
        <v>27.400000000000002</v>
      </c>
      <c r="L7" s="93">
        <f>'[2]2. BL Supply'!Q$20</f>
        <v>27.400000000000002</v>
      </c>
      <c r="M7" s="93">
        <f>'[2]2. BL Supply'!R$20</f>
        <v>27.400000000000002</v>
      </c>
      <c r="N7" s="93">
        <f>'[2]2. BL Supply'!S$20</f>
        <v>27.400000000000002</v>
      </c>
      <c r="O7" s="93">
        <f>'[2]2. BL Supply'!T$20</f>
        <v>27.400000000000002</v>
      </c>
      <c r="P7" s="93">
        <f>'[2]2. BL Supply'!U$20</f>
        <v>27.400000000000002</v>
      </c>
      <c r="Q7" s="93">
        <f>'[2]2. BL Supply'!V$20</f>
        <v>27.400000000000002</v>
      </c>
      <c r="R7" s="93">
        <f>'[2]2. BL Supply'!W$20</f>
        <v>27.400000000000002</v>
      </c>
      <c r="S7" s="93">
        <f>'[2]2. BL Supply'!X$20</f>
        <v>27.400000000000002</v>
      </c>
      <c r="T7" s="93">
        <f>'[2]2. BL Supply'!Y$20</f>
        <v>27.400000000000002</v>
      </c>
      <c r="U7" s="93">
        <f>'[2]2. BL Supply'!Z$20</f>
        <v>27.400000000000002</v>
      </c>
      <c r="V7" s="93">
        <f>'[2]2. BL Supply'!AA$20</f>
        <v>27.400000000000002</v>
      </c>
      <c r="W7" s="93">
        <f>'[2]2. BL Supply'!AB$20</f>
        <v>27.400000000000002</v>
      </c>
      <c r="X7" s="93">
        <f>'[2]2. BL Supply'!AC$20</f>
        <v>27.400000000000002</v>
      </c>
      <c r="Y7" s="93">
        <f>'[2]2. BL Supply'!AD$20</f>
        <v>27.400000000000002</v>
      </c>
      <c r="Z7" s="93">
        <f>'[2]2. BL Supply'!AE$20</f>
        <v>27.400000000000002</v>
      </c>
      <c r="AA7" s="93">
        <f>'[2]2. BL Supply'!AF$20</f>
        <v>27.400000000000002</v>
      </c>
      <c r="AB7" s="93">
        <f>'[2]2. BL Supply'!AG$20</f>
        <v>27.400000000000002</v>
      </c>
      <c r="AC7" s="93">
        <f>'[2]2. BL Supply'!AH$20</f>
        <v>27.400000000000002</v>
      </c>
      <c r="AD7" s="93">
        <f>'[2]2. BL Supply'!AI$20</f>
        <v>27.400000000000002</v>
      </c>
      <c r="AE7" s="93">
        <f>'[2]2. BL Supply'!AJ$20</f>
        <v>27.400000000000002</v>
      </c>
      <c r="AF7" s="93">
        <f>'[2]2. BL Supply'!AK$20</f>
        <v>27.400000000000002</v>
      </c>
      <c r="AG7" s="94">
        <f>'[2]2. BL Supply'!AL$20</f>
        <v>27.400000000000002</v>
      </c>
      <c r="AH7" s="94">
        <f>'[2]2. BL Supply'!AM$20</f>
        <v>27.400000000000002</v>
      </c>
      <c r="AI7" s="94">
        <f>'[2]2. BL Supply'!AN$20</f>
        <v>27.400000000000002</v>
      </c>
      <c r="AJ7" s="94">
        <f>'[2]2. BL Supply'!AO$20</f>
        <v>27.400000000000002</v>
      </c>
      <c r="AK7" s="94">
        <f>'[2]2. BL Supply'!AP$20</f>
        <v>27.400000000000002</v>
      </c>
      <c r="AL7" s="94">
        <f>'[2]2. BL Supply'!AQ$20</f>
        <v>27.400000000000002</v>
      </c>
      <c r="AM7" s="94">
        <f>'[2]2. BL Supply'!AR$20</f>
        <v>27.400000000000002</v>
      </c>
      <c r="AN7" s="94">
        <f>'[2]2. BL Supply'!AS$20</f>
        <v>27.400000000000002</v>
      </c>
      <c r="AO7" s="94">
        <f>'[2]2. BL Supply'!AT$20</f>
        <v>27.400000000000002</v>
      </c>
      <c r="AP7" s="94">
        <f>'[2]2. BL Supply'!AU$20</f>
        <v>27.400000000000002</v>
      </c>
      <c r="AQ7" s="94">
        <f>'[2]2. BL Supply'!AV$20</f>
        <v>27.400000000000002</v>
      </c>
      <c r="AR7" s="94">
        <f>'[2]2. BL Supply'!AW$20</f>
        <v>27.400000000000002</v>
      </c>
      <c r="AS7" s="94">
        <f>'[2]2. BL Supply'!AX$20</f>
        <v>27.400000000000002</v>
      </c>
      <c r="AT7" s="94">
        <f>'[2]2. BL Supply'!AY$20</f>
        <v>27.400000000000002</v>
      </c>
      <c r="AU7" s="94">
        <f>'[2]2. BL Supply'!AZ$20</f>
        <v>27.400000000000002</v>
      </c>
      <c r="AV7" s="94">
        <f>'[2]2. BL Supply'!BA$20</f>
        <v>27.400000000000002</v>
      </c>
      <c r="AW7" s="94">
        <f>'[2]2. BL Supply'!BB$20</f>
        <v>27.400000000000002</v>
      </c>
      <c r="AX7" s="94">
        <f>'[2]2. BL Supply'!BC$20</f>
        <v>27.400000000000002</v>
      </c>
      <c r="AY7" s="94">
        <f>'[2]2. BL Supply'!BD$20</f>
        <v>27.400000000000002</v>
      </c>
      <c r="AZ7" s="94">
        <f>'[2]2. BL Supply'!BE$20</f>
        <v>27.400000000000002</v>
      </c>
      <c r="BA7" s="94">
        <f>'[2]2. BL Supply'!BF$20</f>
        <v>27.400000000000002</v>
      </c>
      <c r="BB7" s="94">
        <f>'[2]2. BL Supply'!BG$20</f>
        <v>27.400000000000002</v>
      </c>
      <c r="BC7" s="94">
        <f>'[2]2. BL Supply'!BH$20</f>
        <v>27.400000000000002</v>
      </c>
      <c r="BD7" s="94">
        <f>'[2]2. BL Supply'!BI$20</f>
        <v>27.400000000000002</v>
      </c>
      <c r="BE7" s="94">
        <f>'[2]2. BL Supply'!BJ$20</f>
        <v>27.400000000000002</v>
      </c>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7"/>
    </row>
    <row r="8" spans="1:88" ht="40.200000000000003" customHeight="1" x14ac:dyDescent="0.25">
      <c r="B8" s="90">
        <f>B7+1</f>
        <v>2</v>
      </c>
      <c r="C8" s="88" t="s">
        <v>182</v>
      </c>
      <c r="D8" s="38" t="s">
        <v>183</v>
      </c>
      <c r="E8" s="39" t="s">
        <v>51</v>
      </c>
      <c r="F8" s="39">
        <v>2</v>
      </c>
      <c r="G8" s="35"/>
      <c r="H8" s="93">
        <v>2.1272727272727256</v>
      </c>
      <c r="I8" s="93">
        <v>2.1745454545454526</v>
      </c>
      <c r="J8" s="93">
        <v>2.2218181818181799</v>
      </c>
      <c r="K8" s="93">
        <v>2.2690909090909073</v>
      </c>
      <c r="L8" s="93">
        <v>2.3163636363636342</v>
      </c>
      <c r="M8" s="93">
        <v>2.3636363636363615</v>
      </c>
      <c r="N8" s="93">
        <v>2.4109090909090889</v>
      </c>
      <c r="O8" s="93">
        <v>2.4581818181818162</v>
      </c>
      <c r="P8" s="93">
        <v>2.5054545454545432</v>
      </c>
      <c r="Q8" s="93">
        <v>2.5527272727272705</v>
      </c>
      <c r="R8" s="93">
        <v>2.5999999999999979</v>
      </c>
      <c r="S8" s="93">
        <v>2.6472727272727252</v>
      </c>
      <c r="T8" s="93">
        <v>2.6945454545454521</v>
      </c>
      <c r="U8" s="93">
        <v>2.7418181818181795</v>
      </c>
      <c r="V8" s="93">
        <v>2.7890909090909068</v>
      </c>
      <c r="W8" s="93">
        <v>2.8363636363636342</v>
      </c>
      <c r="X8" s="93">
        <v>2.8836363636363611</v>
      </c>
      <c r="Y8" s="93">
        <v>2.9309090909090885</v>
      </c>
      <c r="Z8" s="93">
        <v>2.9781818181818154</v>
      </c>
      <c r="AA8" s="93">
        <v>3.0254545454545427</v>
      </c>
      <c r="AB8" s="93">
        <v>3.0727272727272701</v>
      </c>
      <c r="AC8" s="93">
        <v>3.1199999999999974</v>
      </c>
      <c r="AD8" s="93">
        <v>3.1672727272727248</v>
      </c>
      <c r="AE8" s="93">
        <v>3.2145454545454522</v>
      </c>
      <c r="AF8" s="93">
        <v>3.2618181818181795</v>
      </c>
      <c r="AG8" s="94">
        <v>3.3090909090909069</v>
      </c>
      <c r="AH8" s="94">
        <v>3.3563636363636338</v>
      </c>
      <c r="AI8" s="94">
        <v>3.4036363636363611</v>
      </c>
      <c r="AJ8" s="94">
        <v>3.450909090909088</v>
      </c>
      <c r="AK8" s="94">
        <v>3.4981818181818154</v>
      </c>
      <c r="AL8" s="94">
        <v>3.5454545454545427</v>
      </c>
      <c r="AM8" s="94">
        <v>3.5927272727272697</v>
      </c>
      <c r="AN8" s="94">
        <v>3.639999999999997</v>
      </c>
      <c r="AO8" s="94">
        <v>3.6872727272727239</v>
      </c>
      <c r="AP8" s="94">
        <v>3.7345454545454513</v>
      </c>
      <c r="AQ8" s="94">
        <v>3.7818181818181786</v>
      </c>
      <c r="AR8" s="94">
        <v>3.829090909090906</v>
      </c>
      <c r="AS8" s="94">
        <v>3.8763636363636329</v>
      </c>
      <c r="AT8" s="94">
        <v>3.9236363636363603</v>
      </c>
      <c r="AU8" s="94">
        <v>3.9709090909090876</v>
      </c>
      <c r="AV8" s="94">
        <v>4.018181818181815</v>
      </c>
      <c r="AW8" s="94">
        <v>4.0654545454545419</v>
      </c>
      <c r="AX8" s="94">
        <v>4.1127272727272688</v>
      </c>
      <c r="AY8" s="94">
        <v>4.1599999999999966</v>
      </c>
      <c r="AZ8" s="94">
        <v>4.2072727272727235</v>
      </c>
      <c r="BA8" s="94">
        <v>4.2545454545454504</v>
      </c>
      <c r="BB8" s="94">
        <v>4.3018181818181782</v>
      </c>
      <c r="BC8" s="94">
        <v>4.3490909090909051</v>
      </c>
      <c r="BD8" s="94">
        <v>4.3963636363636329</v>
      </c>
      <c r="BE8" s="94">
        <v>4.4436363636363598</v>
      </c>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40"/>
    </row>
    <row r="9" spans="1:88" ht="40.200000000000003" customHeight="1" x14ac:dyDescent="0.25">
      <c r="B9" s="90">
        <f t="shared" ref="B9:B12" si="0">B8+1</f>
        <v>3</v>
      </c>
      <c r="C9" s="88" t="s">
        <v>184</v>
      </c>
      <c r="D9" s="38" t="s">
        <v>185</v>
      </c>
      <c r="E9" s="39" t="s">
        <v>51</v>
      </c>
      <c r="F9" s="39">
        <v>2</v>
      </c>
      <c r="G9" s="35"/>
      <c r="H9" s="93">
        <f>'[2]2. BL Supply'!M$23</f>
        <v>0</v>
      </c>
      <c r="I9" s="93">
        <f>'[2]2. BL Supply'!N$23</f>
        <v>0</v>
      </c>
      <c r="J9" s="93">
        <f>'[2]2. BL Supply'!O$23</f>
        <v>0</v>
      </c>
      <c r="K9" s="93">
        <f>'[2]2. BL Supply'!P$23</f>
        <v>0</v>
      </c>
      <c r="L9" s="93">
        <f>'[2]2. BL Supply'!Q$23</f>
        <v>0</v>
      </c>
      <c r="M9" s="93">
        <f>'[2]2. BL Supply'!R$23</f>
        <v>0</v>
      </c>
      <c r="N9" s="93">
        <f>'[2]2. BL Supply'!S$23</f>
        <v>0</v>
      </c>
      <c r="O9" s="93">
        <f>'[2]2. BL Supply'!T$23</f>
        <v>0</v>
      </c>
      <c r="P9" s="93">
        <f>'[2]2. BL Supply'!U$23</f>
        <v>0</v>
      </c>
      <c r="Q9" s="93">
        <f>'[2]2. BL Supply'!V$23</f>
        <v>0</v>
      </c>
      <c r="R9" s="93">
        <f>'[2]2. BL Supply'!W$23</f>
        <v>0</v>
      </c>
      <c r="S9" s="93">
        <f>'[2]2. BL Supply'!X$23</f>
        <v>0</v>
      </c>
      <c r="T9" s="93">
        <f>'[2]2. BL Supply'!Y$23</f>
        <v>0</v>
      </c>
      <c r="U9" s="93">
        <f>'[2]2. BL Supply'!Z$23</f>
        <v>0</v>
      </c>
      <c r="V9" s="93">
        <f>'[2]2. BL Supply'!AA$23</f>
        <v>0</v>
      </c>
      <c r="W9" s="93">
        <f>'[2]2. BL Supply'!AB$23</f>
        <v>0</v>
      </c>
      <c r="X9" s="93">
        <f>'[2]2. BL Supply'!AC$23</f>
        <v>0</v>
      </c>
      <c r="Y9" s="93">
        <f>'[2]2. BL Supply'!AD$23</f>
        <v>0</v>
      </c>
      <c r="Z9" s="93">
        <f>'[2]2. BL Supply'!AE$23</f>
        <v>0</v>
      </c>
      <c r="AA9" s="93">
        <f>'[2]2. BL Supply'!AF$23</f>
        <v>0</v>
      </c>
      <c r="AB9" s="93">
        <f>'[2]2. BL Supply'!AG$23</f>
        <v>0</v>
      </c>
      <c r="AC9" s="93">
        <f>'[2]2. BL Supply'!AH$23</f>
        <v>0</v>
      </c>
      <c r="AD9" s="93">
        <f>'[2]2. BL Supply'!AI$23</f>
        <v>0</v>
      </c>
      <c r="AE9" s="93">
        <f>'[2]2. BL Supply'!AJ$23</f>
        <v>0</v>
      </c>
      <c r="AF9" s="93">
        <f>'[2]2. BL Supply'!AK$23</f>
        <v>0</v>
      </c>
      <c r="AG9" s="94">
        <f>'[2]2. BL Supply'!AL$23</f>
        <v>0</v>
      </c>
      <c r="AH9" s="94">
        <f>'[2]2. BL Supply'!AM$23</f>
        <v>0</v>
      </c>
      <c r="AI9" s="94">
        <f>'[2]2. BL Supply'!AN$23</f>
        <v>0</v>
      </c>
      <c r="AJ9" s="94">
        <f>'[2]2. BL Supply'!AO$23</f>
        <v>0</v>
      </c>
      <c r="AK9" s="94">
        <f>'[2]2. BL Supply'!AP$23</f>
        <v>0</v>
      </c>
      <c r="AL9" s="94">
        <f>'[2]2. BL Supply'!AQ$23</f>
        <v>0</v>
      </c>
      <c r="AM9" s="94">
        <f>'[2]2. BL Supply'!AR$23</f>
        <v>0</v>
      </c>
      <c r="AN9" s="94">
        <f>'[2]2. BL Supply'!AS$23</f>
        <v>0</v>
      </c>
      <c r="AO9" s="94">
        <f>'[2]2. BL Supply'!AT$23</f>
        <v>0</v>
      </c>
      <c r="AP9" s="94">
        <f>'[2]2. BL Supply'!AU$23</f>
        <v>0</v>
      </c>
      <c r="AQ9" s="94">
        <f>'[2]2. BL Supply'!AV$23</f>
        <v>0</v>
      </c>
      <c r="AR9" s="94">
        <f>'[2]2. BL Supply'!AW$23</f>
        <v>0</v>
      </c>
      <c r="AS9" s="94">
        <f>'[2]2. BL Supply'!AX$23</f>
        <v>0</v>
      </c>
      <c r="AT9" s="94">
        <f>'[2]2. BL Supply'!AY$23</f>
        <v>0</v>
      </c>
      <c r="AU9" s="94">
        <f>'[2]2. BL Supply'!AZ$23</f>
        <v>0</v>
      </c>
      <c r="AV9" s="94">
        <f>'[2]2. BL Supply'!BA$23</f>
        <v>0</v>
      </c>
      <c r="AW9" s="94">
        <f>'[2]2. BL Supply'!BB$23</f>
        <v>0</v>
      </c>
      <c r="AX9" s="94">
        <f>'[2]2. BL Supply'!BC$23</f>
        <v>0</v>
      </c>
      <c r="AY9" s="94">
        <f>'[2]2. BL Supply'!BD$23</f>
        <v>0</v>
      </c>
      <c r="AZ9" s="94">
        <f>'[2]2. BL Supply'!BE$23</f>
        <v>0</v>
      </c>
      <c r="BA9" s="94">
        <f>'[2]2. BL Supply'!BF$23</f>
        <v>0</v>
      </c>
      <c r="BB9" s="94">
        <f>'[2]2. BL Supply'!BG$23</f>
        <v>0</v>
      </c>
      <c r="BC9" s="94">
        <f>'[2]2. BL Supply'!BH$23</f>
        <v>0</v>
      </c>
      <c r="BD9" s="94">
        <f>'[2]2. BL Supply'!BI$23</f>
        <v>0</v>
      </c>
      <c r="BE9" s="94">
        <f>'[2]2. BL Supply'!BJ$23</f>
        <v>0</v>
      </c>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40"/>
    </row>
    <row r="10" spans="1:88" ht="40.200000000000003" customHeight="1" x14ac:dyDescent="0.25">
      <c r="B10" s="90">
        <f t="shared" si="0"/>
        <v>4</v>
      </c>
      <c r="C10" s="88" t="s">
        <v>186</v>
      </c>
      <c r="D10" s="38" t="s">
        <v>187</v>
      </c>
      <c r="E10" s="39" t="s">
        <v>51</v>
      </c>
      <c r="F10" s="39">
        <v>2</v>
      </c>
      <c r="G10" s="35"/>
      <c r="H10" s="93">
        <f>'[2]2. BL Supply'!M$26</f>
        <v>2.6167354514498697</v>
      </c>
      <c r="I10" s="93">
        <f>'[2]2. BL Supply'!N$26</f>
        <v>2.5965873806941779</v>
      </c>
      <c r="J10" s="93">
        <f>'[2]2. BL Supply'!O$26</f>
        <v>2.5968201997041227</v>
      </c>
      <c r="K10" s="93">
        <f>'[2]2. BL Supply'!P$26</f>
        <v>2.6579198394881729</v>
      </c>
      <c r="L10" s="93">
        <f>'[2]2. BL Supply'!Q$26</f>
        <v>2.7037199783119554</v>
      </c>
      <c r="M10" s="93">
        <f>'[2]2. BL Supply'!R$26</f>
        <v>2.6353431015447519</v>
      </c>
      <c r="N10" s="93">
        <f>'[2]2. BL Supply'!S$26</f>
        <v>2.5855383340893034</v>
      </c>
      <c r="O10" s="93">
        <f>'[2]2. BL Supply'!T$26</f>
        <v>-3.2352672888951632</v>
      </c>
      <c r="P10" s="93">
        <f>'[2]2. BL Supply'!U$26</f>
        <v>-3.2965883093597101</v>
      </c>
      <c r="Q10" s="93">
        <f>'[2]2. BL Supply'!V$26</f>
        <v>-3.3670960921194579</v>
      </c>
      <c r="R10" s="93">
        <f>'[2]2. BL Supply'!W$26</f>
        <v>-3.294496850919054</v>
      </c>
      <c r="S10" s="93">
        <f>'[2]2. BL Supply'!X$26</f>
        <v>-3.2713587321238302</v>
      </c>
      <c r="T10" s="93">
        <f>'[2]2. BL Supply'!Y$26</f>
        <v>-3.240014082780335</v>
      </c>
      <c r="U10" s="93">
        <f>'[2]2. BL Supply'!Z$26</f>
        <v>-3.1964048060479238</v>
      </c>
      <c r="V10" s="93">
        <f>'[2]2. BL Supply'!AA$26</f>
        <v>-3.1433282135807561</v>
      </c>
      <c r="W10" s="93">
        <f>'[2]2. BL Supply'!AB$26</f>
        <v>-3.0732787118996407</v>
      </c>
      <c r="X10" s="93">
        <f>'[2]2. BL Supply'!AC$26</f>
        <v>-2.9935226485248778</v>
      </c>
      <c r="Y10" s="93">
        <f>'[2]2. BL Supply'!AD$26</f>
        <v>-2.9145234365066139</v>
      </c>
      <c r="Z10" s="93">
        <f>'[2]2. BL Supply'!AE$26</f>
        <v>-2.8272026182823824</v>
      </c>
      <c r="AA10" s="93">
        <f>'[2]2. BL Supply'!AF$26</f>
        <v>-2.7310949815823955</v>
      </c>
      <c r="AB10" s="93">
        <f>'[2]2. BL Supply'!AG$26</f>
        <v>-2.739157198722272</v>
      </c>
      <c r="AC10" s="93">
        <f>'[2]2. BL Supply'!AH$26</f>
        <v>-2.7405766172153259</v>
      </c>
      <c r="AD10" s="93">
        <f>'[2]2. BL Supply'!AI$26</f>
        <v>-2.7392451986765112</v>
      </c>
      <c r="AE10" s="93">
        <f>'[2]2. BL Supply'!AJ$26</f>
        <v>-2.7366912593117059</v>
      </c>
      <c r="AF10" s="93">
        <f>'[2]2. BL Supply'!AK$26</f>
        <v>-2.7297698209099979</v>
      </c>
      <c r="AG10" s="94">
        <f>'[2]2. BL Supply'!AL$26</f>
        <v>-2.7243557423391183</v>
      </c>
      <c r="AH10" s="94">
        <f>'[2]2. BL Supply'!AM$26</f>
        <v>-2.7272722786874981</v>
      </c>
      <c r="AI10" s="94">
        <f>'[2]2. BL Supply'!AN$26</f>
        <v>-2.7289245971792768</v>
      </c>
      <c r="AJ10" s="94">
        <f>'[2]2. BL Supply'!AO$26</f>
        <v>-2.7294666436042947</v>
      </c>
      <c r="AK10" s="94">
        <f>'[2]2. BL Supply'!AP$26</f>
        <v>-2.729035763637218</v>
      </c>
      <c r="AL10" s="94">
        <f>'[2]2. BL Supply'!AQ$26</f>
        <v>-2.7049975799541359</v>
      </c>
      <c r="AM10" s="94">
        <f>'[2]2. BL Supply'!AR$26</f>
        <v>-2.6802196673236098</v>
      </c>
      <c r="AN10" s="94">
        <f>'[2]2. BL Supply'!AS$26</f>
        <v>-2.654801308337011</v>
      </c>
      <c r="AO10" s="94">
        <f>'[2]2. BL Supply'!AT$26</f>
        <v>-2.6288321334285074</v>
      </c>
      <c r="AP10" s="94">
        <f>'[2]2. BL Supply'!AU$26</f>
        <v>-2.6023932962670289</v>
      </c>
      <c r="AQ10" s="94">
        <f>'[2]2. BL Supply'!AV$26</f>
        <v>-2.4819581797151296</v>
      </c>
      <c r="AR10" s="94">
        <f>'[2]2. BL Supply'!AW$26</f>
        <v>-2.3700122695302541</v>
      </c>
      <c r="AS10" s="94">
        <f>'[2]2. BL Supply'!AX$26</f>
        <v>-2.2586727114505374</v>
      </c>
      <c r="AT10" s="94">
        <f>'[2]2. BL Supply'!AY$26</f>
        <v>-2.1471787484494458</v>
      </c>
      <c r="AU10" s="94">
        <f>'[2]2. BL Supply'!AZ$26</f>
        <v>-2.0360722981859363</v>
      </c>
      <c r="AV10" s="94">
        <f>'[2]2. BL Supply'!BA$26</f>
        <v>-2.0781359756612554</v>
      </c>
      <c r="AW10" s="94">
        <f>'[2]2. BL Supply'!BB$26</f>
        <v>-2.1202051013092751</v>
      </c>
      <c r="AX10" s="94">
        <f>'[2]2. BL Supply'!BC$26</f>
        <v>-2.162318050249767</v>
      </c>
      <c r="AY10" s="94">
        <f>'[2]2. BL Supply'!BD$26</f>
        <v>-2.2045102298283874</v>
      </c>
      <c r="AZ10" s="94">
        <f>'[2]2. BL Supply'!BE$26</f>
        <v>-2.2468143775412637</v>
      </c>
      <c r="BA10" s="94">
        <f>'[2]2. BL Supply'!BF$26</f>
        <v>-2.2978662135191898</v>
      </c>
      <c r="BB10" s="94">
        <f>'[2]2. BL Supply'!BG$26</f>
        <v>-2.3490885045553194</v>
      </c>
      <c r="BC10" s="94">
        <f>'[2]2. BL Supply'!BH$26</f>
        <v>-2.400507438997221</v>
      </c>
      <c r="BD10" s="94">
        <f>'[2]2. BL Supply'!BI$26</f>
        <v>-2.4521362889748</v>
      </c>
      <c r="BE10" s="94">
        <f>'[2]2. BL Supply'!BJ$26</f>
        <v>-2.5048465283579633</v>
      </c>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40"/>
    </row>
    <row r="11" spans="1:88" ht="40.200000000000003" customHeight="1" x14ac:dyDescent="0.25">
      <c r="B11" s="90">
        <f t="shared" si="0"/>
        <v>5</v>
      </c>
      <c r="C11" s="88" t="s">
        <v>188</v>
      </c>
      <c r="D11" s="38" t="s">
        <v>189</v>
      </c>
      <c r="E11" s="39" t="s">
        <v>51</v>
      </c>
      <c r="F11" s="39">
        <v>2</v>
      </c>
      <c r="G11" s="35"/>
      <c r="H11" s="93">
        <v>2.2215000000000003</v>
      </c>
      <c r="I11" s="93">
        <v>2.2215000000000003</v>
      </c>
      <c r="J11" s="93">
        <v>2.2215000000000003</v>
      </c>
      <c r="K11" s="93">
        <v>2.2215000000000003</v>
      </c>
      <c r="L11" s="93">
        <v>2.2215000000000003</v>
      </c>
      <c r="M11" s="93">
        <v>2.2215000000000003</v>
      </c>
      <c r="N11" s="93">
        <v>2.2215000000000003</v>
      </c>
      <c r="O11" s="93">
        <v>2.2215000000000003</v>
      </c>
      <c r="P11" s="93">
        <v>2.2215000000000003</v>
      </c>
      <c r="Q11" s="93">
        <v>2.2215000000000003</v>
      </c>
      <c r="R11" s="93">
        <v>2.2215000000000003</v>
      </c>
      <c r="S11" s="93">
        <v>2.2215000000000003</v>
      </c>
      <c r="T11" s="93">
        <v>2.2215000000000003</v>
      </c>
      <c r="U11" s="93">
        <v>2.2215000000000003</v>
      </c>
      <c r="V11" s="93">
        <v>2.2215000000000003</v>
      </c>
      <c r="W11" s="93">
        <v>2.2215000000000003</v>
      </c>
      <c r="X11" s="93">
        <v>2.2215000000000003</v>
      </c>
      <c r="Y11" s="93">
        <v>2.2215000000000003</v>
      </c>
      <c r="Z11" s="93">
        <v>2.2215000000000003</v>
      </c>
      <c r="AA11" s="93">
        <v>2.2215000000000003</v>
      </c>
      <c r="AB11" s="93">
        <v>2.2215000000000003</v>
      </c>
      <c r="AC11" s="93">
        <v>2.2215000000000003</v>
      </c>
      <c r="AD11" s="93">
        <v>2.2215000000000003</v>
      </c>
      <c r="AE11" s="93">
        <v>2.2215000000000003</v>
      </c>
      <c r="AF11" s="93">
        <v>2.2215000000000003</v>
      </c>
      <c r="AG11" s="94">
        <v>2.2215000000000003</v>
      </c>
      <c r="AH11" s="94">
        <v>2.2215000000000003</v>
      </c>
      <c r="AI11" s="94">
        <v>2.2215000000000003</v>
      </c>
      <c r="AJ11" s="94">
        <v>2.2215000000000003</v>
      </c>
      <c r="AK11" s="94">
        <v>2.2215000000000003</v>
      </c>
      <c r="AL11" s="94">
        <v>2.2215000000000003</v>
      </c>
      <c r="AM11" s="94">
        <v>2.2215000000000003</v>
      </c>
      <c r="AN11" s="94">
        <v>2.2215000000000003</v>
      </c>
      <c r="AO11" s="94">
        <v>2.2215000000000003</v>
      </c>
      <c r="AP11" s="94">
        <v>2.2215000000000003</v>
      </c>
      <c r="AQ11" s="94">
        <v>2.2215000000000003</v>
      </c>
      <c r="AR11" s="94">
        <v>2.2215000000000003</v>
      </c>
      <c r="AS11" s="94">
        <v>2.2215000000000003</v>
      </c>
      <c r="AT11" s="94">
        <v>2.2215000000000003</v>
      </c>
      <c r="AU11" s="94">
        <v>2.2215000000000003</v>
      </c>
      <c r="AV11" s="94">
        <v>2.2215000000000003</v>
      </c>
      <c r="AW11" s="94">
        <v>2.2215000000000003</v>
      </c>
      <c r="AX11" s="94">
        <v>2.2215000000000003</v>
      </c>
      <c r="AY11" s="94">
        <v>2.2215000000000003</v>
      </c>
      <c r="AZ11" s="94">
        <v>2.2215000000000003</v>
      </c>
      <c r="BA11" s="94">
        <v>2.2215000000000003</v>
      </c>
      <c r="BB11" s="94">
        <v>2.2215000000000003</v>
      </c>
      <c r="BC11" s="94">
        <v>2.2215000000000003</v>
      </c>
      <c r="BD11" s="94">
        <v>2.2215000000000003</v>
      </c>
      <c r="BE11" s="94">
        <v>2.2215000000000003</v>
      </c>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40"/>
    </row>
    <row r="12" spans="1:88" ht="40.200000000000003" customHeight="1" x14ac:dyDescent="0.25">
      <c r="B12" s="90">
        <f t="shared" si="0"/>
        <v>6</v>
      </c>
      <c r="C12" s="88" t="s">
        <v>190</v>
      </c>
      <c r="D12" s="38" t="s">
        <v>191</v>
      </c>
      <c r="E12" s="39" t="s">
        <v>51</v>
      </c>
      <c r="F12" s="39">
        <v>2</v>
      </c>
      <c r="G12" s="35"/>
      <c r="H12" s="95">
        <v>5.5877455173864687</v>
      </c>
      <c r="I12" s="95">
        <v>5.5877455173864687</v>
      </c>
      <c r="J12" s="95">
        <v>5.5877455173864687</v>
      </c>
      <c r="K12" s="95">
        <v>3.9877455173864687</v>
      </c>
      <c r="L12" s="95">
        <v>0.86774551738646855</v>
      </c>
      <c r="M12" s="95">
        <v>0.73829776714131723</v>
      </c>
      <c r="N12" s="95">
        <v>0.73829776714131723</v>
      </c>
      <c r="O12" s="95">
        <v>0.73829776714131723</v>
      </c>
      <c r="P12" s="95">
        <v>0.73829776714131723</v>
      </c>
      <c r="Q12" s="95">
        <v>0.73829776714131723</v>
      </c>
      <c r="R12" s="95">
        <v>0.73829776714131723</v>
      </c>
      <c r="S12" s="95">
        <v>0.73829776714131723</v>
      </c>
      <c r="T12" s="95">
        <v>0.73829776714131723</v>
      </c>
      <c r="U12" s="95">
        <v>0.73829776714131723</v>
      </c>
      <c r="V12" s="95">
        <v>0.73829776714131723</v>
      </c>
      <c r="W12" s="95">
        <v>0.73829776714131723</v>
      </c>
      <c r="X12" s="95">
        <v>0.73829776714131723</v>
      </c>
      <c r="Y12" s="95">
        <v>0.73829776714131723</v>
      </c>
      <c r="Z12" s="95">
        <v>0.73829776714131723</v>
      </c>
      <c r="AA12" s="95">
        <v>0.73829776714131723</v>
      </c>
      <c r="AB12" s="95">
        <v>0.73829776714131723</v>
      </c>
      <c r="AC12" s="95">
        <v>0.73829776714131723</v>
      </c>
      <c r="AD12" s="95">
        <v>0.73829776714131723</v>
      </c>
      <c r="AE12" s="95">
        <v>0.73829776714131723</v>
      </c>
      <c r="AF12" s="95">
        <v>0.73829776714131723</v>
      </c>
      <c r="AG12" s="94">
        <v>0.73829776714131723</v>
      </c>
      <c r="AH12" s="94">
        <v>0.73829776714131723</v>
      </c>
      <c r="AI12" s="94">
        <v>0.73829776714131723</v>
      </c>
      <c r="AJ12" s="94">
        <v>0.73829776714131723</v>
      </c>
      <c r="AK12" s="94">
        <v>0.73829776714131723</v>
      </c>
      <c r="AL12" s="94">
        <v>0.73829776714131723</v>
      </c>
      <c r="AM12" s="94">
        <v>0.73829776714131723</v>
      </c>
      <c r="AN12" s="94">
        <v>0.73829776714131723</v>
      </c>
      <c r="AO12" s="94">
        <v>0.73829776714131723</v>
      </c>
      <c r="AP12" s="94">
        <v>0.73829776714131723</v>
      </c>
      <c r="AQ12" s="94">
        <v>0.73829776714131723</v>
      </c>
      <c r="AR12" s="94">
        <v>0.73829776714131723</v>
      </c>
      <c r="AS12" s="94">
        <v>0.73829776714131723</v>
      </c>
      <c r="AT12" s="94">
        <v>0.73829776714131723</v>
      </c>
      <c r="AU12" s="94">
        <v>0.73829776714131723</v>
      </c>
      <c r="AV12" s="94">
        <v>0.73829776714131723</v>
      </c>
      <c r="AW12" s="94">
        <v>0.73829776714131723</v>
      </c>
      <c r="AX12" s="94">
        <v>0.73829776714131723</v>
      </c>
      <c r="AY12" s="94">
        <v>0.73829776714131723</v>
      </c>
      <c r="AZ12" s="94">
        <v>0.73829776714131723</v>
      </c>
      <c r="BA12" s="94">
        <v>0.73829776714131723</v>
      </c>
      <c r="BB12" s="94">
        <v>0.73829776714131723</v>
      </c>
      <c r="BC12" s="94">
        <v>0.73829776714131723</v>
      </c>
      <c r="BD12" s="94">
        <v>0.73829776714131723</v>
      </c>
      <c r="BE12" s="94">
        <v>0.73829776714131723</v>
      </c>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row>
    <row r="13" spans="1:88" x14ac:dyDescent="0.25"/>
    <row r="14" spans="1:88" x14ac:dyDescent="0.25"/>
    <row r="15" spans="1:88" x14ac:dyDescent="0.25"/>
    <row r="16" spans="1:88" x14ac:dyDescent="0.25">
      <c r="B16" s="51" t="s">
        <v>59</v>
      </c>
      <c r="C16" s="26"/>
    </row>
    <row r="17" spans="2:9" x14ac:dyDescent="0.25">
      <c r="B17" s="26"/>
      <c r="C17" s="26"/>
    </row>
    <row r="18" spans="2:9" x14ac:dyDescent="0.25">
      <c r="B18" s="52"/>
      <c r="C18" s="26" t="s">
        <v>60</v>
      </c>
    </row>
    <row r="19" spans="2:9" x14ac:dyDescent="0.25">
      <c r="B19" s="26"/>
      <c r="C19" s="26"/>
    </row>
    <row r="20" spans="2:9" x14ac:dyDescent="0.25">
      <c r="B20" s="53"/>
      <c r="C20" s="26" t="s">
        <v>61</v>
      </c>
    </row>
    <row r="21" spans="2:9" x14ac:dyDescent="0.25"/>
    <row r="22" spans="2:9" x14ac:dyDescent="0.25"/>
    <row r="23" spans="2:9" x14ac:dyDescent="0.25"/>
    <row r="24" spans="2:9" s="26" customFormat="1" ht="14.4" x14ac:dyDescent="0.3">
      <c r="B24" s="135" t="s">
        <v>192</v>
      </c>
      <c r="C24" s="136"/>
      <c r="D24" s="136"/>
      <c r="E24" s="136"/>
      <c r="F24" s="136"/>
      <c r="G24" s="136"/>
      <c r="H24" s="136"/>
      <c r="I24" s="137"/>
    </row>
    <row r="25" spans="2:9" x14ac:dyDescent="0.25"/>
    <row r="26" spans="2:9" s="6" customFormat="1" x14ac:dyDescent="0.25">
      <c r="B26" s="54" t="s">
        <v>26</v>
      </c>
      <c r="C26" s="138" t="s">
        <v>64</v>
      </c>
      <c r="D26" s="138"/>
      <c r="E26" s="138"/>
      <c r="F26" s="138"/>
      <c r="G26" s="138"/>
      <c r="H26" s="138"/>
      <c r="I26" s="138"/>
    </row>
    <row r="27" spans="2:9" s="6" customFormat="1" ht="76.2" customHeight="1" x14ac:dyDescent="0.25">
      <c r="B27" s="55">
        <v>1</v>
      </c>
      <c r="C27" s="139" t="s">
        <v>193</v>
      </c>
      <c r="D27" s="140"/>
      <c r="E27" s="140"/>
      <c r="F27" s="140"/>
      <c r="G27" s="140"/>
      <c r="H27" s="140"/>
      <c r="I27" s="140"/>
    </row>
    <row r="28" spans="2:9" s="6" customFormat="1" ht="55.95" customHeight="1" x14ac:dyDescent="0.25">
      <c r="B28" s="55">
        <f>B27+1</f>
        <v>2</v>
      </c>
      <c r="C28" s="139" t="s">
        <v>194</v>
      </c>
      <c r="D28" s="140"/>
      <c r="E28" s="140"/>
      <c r="F28" s="140"/>
      <c r="G28" s="140"/>
      <c r="H28" s="140"/>
      <c r="I28" s="140"/>
    </row>
    <row r="29" spans="2:9" s="6" customFormat="1" ht="58.2" customHeight="1" x14ac:dyDescent="0.25">
      <c r="B29" s="55">
        <f t="shared" ref="B29:B32" si="1">B28+1</f>
        <v>3</v>
      </c>
      <c r="C29" s="139" t="s">
        <v>195</v>
      </c>
      <c r="D29" s="140"/>
      <c r="E29" s="140"/>
      <c r="F29" s="140"/>
      <c r="G29" s="140"/>
      <c r="H29" s="140"/>
      <c r="I29" s="140"/>
    </row>
    <row r="30" spans="2:9" s="6" customFormat="1" ht="41.7" customHeight="1" x14ac:dyDescent="0.25">
      <c r="B30" s="55">
        <f t="shared" si="1"/>
        <v>4</v>
      </c>
      <c r="C30" s="139" t="s">
        <v>196</v>
      </c>
      <c r="D30" s="140"/>
      <c r="E30" s="140"/>
      <c r="F30" s="140"/>
      <c r="G30" s="140"/>
      <c r="H30" s="140"/>
      <c r="I30" s="140"/>
    </row>
    <row r="31" spans="2:9" s="6" customFormat="1" ht="94.95" customHeight="1" x14ac:dyDescent="0.25">
      <c r="B31" s="55">
        <f t="shared" si="1"/>
        <v>5</v>
      </c>
      <c r="C31" s="139" t="s">
        <v>197</v>
      </c>
      <c r="D31" s="140"/>
      <c r="E31" s="140"/>
      <c r="F31" s="140"/>
      <c r="G31" s="140"/>
      <c r="H31" s="140"/>
      <c r="I31" s="140"/>
    </row>
    <row r="32" spans="2:9" s="6" customFormat="1" ht="82.5" customHeight="1" x14ac:dyDescent="0.25">
      <c r="B32" s="55">
        <f t="shared" si="1"/>
        <v>6</v>
      </c>
      <c r="C32" s="139" t="s">
        <v>198</v>
      </c>
      <c r="D32" s="140"/>
      <c r="E32" s="140"/>
      <c r="F32" s="140"/>
      <c r="G32" s="140"/>
      <c r="H32" s="140"/>
      <c r="I32" s="140"/>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4" zoomScale="85" zoomScaleNormal="85" workbookViewId="0">
      <selection activeCell="H10" sqref="H10"/>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46" t="s">
        <v>199</v>
      </c>
      <c r="C1" s="146"/>
      <c r="D1" s="146"/>
      <c r="E1" s="146"/>
      <c r="F1" s="146"/>
      <c r="G1" s="32"/>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4.4" thickBot="1" x14ac:dyDescent="0.3">
      <c r="C2" s="27"/>
      <c r="D2" s="27"/>
      <c r="E2" s="27"/>
      <c r="F2" s="27"/>
      <c r="G2" s="32"/>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6.5" customHeight="1" thickBot="1" x14ac:dyDescent="0.3">
      <c r="B3" s="131" t="s">
        <v>3</v>
      </c>
      <c r="C3" s="144"/>
      <c r="D3" s="141" t="str">
        <f>'Cover sheet'!C5</f>
        <v>Southern Water</v>
      </c>
      <c r="E3" s="142"/>
      <c r="F3" s="143"/>
      <c r="G3" s="41"/>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4.7" customHeight="1" thickBot="1" x14ac:dyDescent="0.4">
      <c r="B4" s="147" t="s">
        <v>6</v>
      </c>
      <c r="C4" s="148"/>
      <c r="D4" s="141" t="str">
        <f>'Cover sheet'!C6</f>
        <v>Sussex North</v>
      </c>
      <c r="E4" s="142"/>
      <c r="F4" s="143"/>
      <c r="G4" s="41"/>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5.6" thickBot="1" x14ac:dyDescent="0.4">
      <c r="C5" s="29"/>
      <c r="D5" s="29"/>
      <c r="E5" s="27"/>
      <c r="F5" s="27"/>
      <c r="G5" s="41"/>
      <c r="H5" s="145" t="s">
        <v>96</v>
      </c>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34" t="s">
        <v>97</v>
      </c>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row>
    <row r="6" spans="2:88" ht="14.4" thickBot="1" x14ac:dyDescent="0.3">
      <c r="B6" s="65" t="s">
        <v>26</v>
      </c>
      <c r="C6" s="20" t="s">
        <v>98</v>
      </c>
      <c r="D6" s="21" t="s">
        <v>28</v>
      </c>
      <c r="E6" s="21" t="s">
        <v>29</v>
      </c>
      <c r="F6" s="86" t="s">
        <v>30</v>
      </c>
      <c r="G6" s="41"/>
      <c r="H6" s="21" t="s">
        <v>99</v>
      </c>
      <c r="I6" s="21" t="s">
        <v>100</v>
      </c>
      <c r="J6" s="21" t="s">
        <v>101</v>
      </c>
      <c r="K6" s="21" t="s">
        <v>102</v>
      </c>
      <c r="L6" s="21" t="s">
        <v>103</v>
      </c>
      <c r="M6" s="21" t="s">
        <v>104</v>
      </c>
      <c r="N6" s="21" t="s">
        <v>105</v>
      </c>
      <c r="O6" s="21" t="s">
        <v>106</v>
      </c>
      <c r="P6" s="21" t="s">
        <v>107</v>
      </c>
      <c r="Q6" s="21" t="s">
        <v>108</v>
      </c>
      <c r="R6" s="21" t="s">
        <v>109</v>
      </c>
      <c r="S6" s="21" t="s">
        <v>110</v>
      </c>
      <c r="T6" s="21" t="s">
        <v>111</v>
      </c>
      <c r="U6" s="21" t="s">
        <v>112</v>
      </c>
      <c r="V6" s="21" t="s">
        <v>113</v>
      </c>
      <c r="W6" s="21" t="s">
        <v>114</v>
      </c>
      <c r="X6" s="21" t="s">
        <v>115</v>
      </c>
      <c r="Y6" s="21" t="s">
        <v>116</v>
      </c>
      <c r="Z6" s="21" t="s">
        <v>117</v>
      </c>
      <c r="AA6" s="21" t="s">
        <v>118</v>
      </c>
      <c r="AB6" s="21" t="s">
        <v>119</v>
      </c>
      <c r="AC6" s="21" t="s">
        <v>120</v>
      </c>
      <c r="AD6" s="21" t="s">
        <v>121</v>
      </c>
      <c r="AE6" s="21" t="s">
        <v>122</v>
      </c>
      <c r="AF6" s="21" t="s">
        <v>123</v>
      </c>
      <c r="AG6" s="21" t="s">
        <v>124</v>
      </c>
      <c r="AH6" s="21" t="s">
        <v>125</v>
      </c>
      <c r="AI6" s="21" t="s">
        <v>126</v>
      </c>
      <c r="AJ6" s="21" t="s">
        <v>127</v>
      </c>
      <c r="AK6" s="21" t="s">
        <v>128</v>
      </c>
      <c r="AL6" s="21" t="s">
        <v>129</v>
      </c>
      <c r="AM6" s="21" t="s">
        <v>130</v>
      </c>
      <c r="AN6" s="21" t="s">
        <v>131</v>
      </c>
      <c r="AO6" s="21" t="s">
        <v>132</v>
      </c>
      <c r="AP6" s="21" t="s">
        <v>133</v>
      </c>
      <c r="AQ6" s="21" t="s">
        <v>134</v>
      </c>
      <c r="AR6" s="21" t="s">
        <v>135</v>
      </c>
      <c r="AS6" s="21" t="s">
        <v>136</v>
      </c>
      <c r="AT6" s="21" t="s">
        <v>137</v>
      </c>
      <c r="AU6" s="21" t="s">
        <v>138</v>
      </c>
      <c r="AV6" s="21" t="s">
        <v>139</v>
      </c>
      <c r="AW6" s="21" t="s">
        <v>140</v>
      </c>
      <c r="AX6" s="21" t="s">
        <v>141</v>
      </c>
      <c r="AY6" s="21" t="s">
        <v>142</v>
      </c>
      <c r="AZ6" s="21" t="s">
        <v>143</v>
      </c>
      <c r="BA6" s="21" t="s">
        <v>144</v>
      </c>
      <c r="BB6" s="21" t="s">
        <v>145</v>
      </c>
      <c r="BC6" s="21" t="s">
        <v>146</v>
      </c>
      <c r="BD6" s="21" t="s">
        <v>147</v>
      </c>
      <c r="BE6" s="21" t="s">
        <v>148</v>
      </c>
      <c r="BF6" s="21" t="s">
        <v>149</v>
      </c>
      <c r="BG6" s="21" t="s">
        <v>150</v>
      </c>
      <c r="BH6" s="21" t="s">
        <v>151</v>
      </c>
      <c r="BI6" s="21" t="s">
        <v>152</v>
      </c>
      <c r="BJ6" s="21" t="s">
        <v>153</v>
      </c>
      <c r="BK6" s="21" t="s">
        <v>154</v>
      </c>
      <c r="BL6" s="21" t="s">
        <v>155</v>
      </c>
      <c r="BM6" s="21" t="s">
        <v>156</v>
      </c>
      <c r="BN6" s="21" t="s">
        <v>157</v>
      </c>
      <c r="BO6" s="21" t="s">
        <v>158</v>
      </c>
      <c r="BP6" s="21" t="s">
        <v>159</v>
      </c>
      <c r="BQ6" s="21" t="s">
        <v>160</v>
      </c>
      <c r="BR6" s="21" t="s">
        <v>161</v>
      </c>
      <c r="BS6" s="21" t="s">
        <v>162</v>
      </c>
      <c r="BT6" s="21" t="s">
        <v>163</v>
      </c>
      <c r="BU6" s="21" t="s">
        <v>164</v>
      </c>
      <c r="BV6" s="21" t="s">
        <v>165</v>
      </c>
      <c r="BW6" s="21" t="s">
        <v>166</v>
      </c>
      <c r="BX6" s="21" t="s">
        <v>167</v>
      </c>
      <c r="BY6" s="21" t="s">
        <v>168</v>
      </c>
      <c r="BZ6" s="21" t="s">
        <v>169</v>
      </c>
      <c r="CA6" s="21" t="s">
        <v>170</v>
      </c>
      <c r="CB6" s="21" t="s">
        <v>171</v>
      </c>
      <c r="CC6" s="21" t="s">
        <v>172</v>
      </c>
      <c r="CD6" s="21" t="s">
        <v>173</v>
      </c>
      <c r="CE6" s="21" t="s">
        <v>174</v>
      </c>
      <c r="CF6" s="21" t="s">
        <v>175</v>
      </c>
      <c r="CG6" s="21" t="s">
        <v>176</v>
      </c>
      <c r="CH6" s="21" t="s">
        <v>177</v>
      </c>
      <c r="CI6" s="21" t="s">
        <v>178</v>
      </c>
      <c r="CJ6" s="21" t="s">
        <v>179</v>
      </c>
    </row>
    <row r="7" spans="2:88" ht="52.8" x14ac:dyDescent="0.25">
      <c r="B7" s="66">
        <v>1</v>
      </c>
      <c r="C7" s="33" t="s">
        <v>200</v>
      </c>
      <c r="D7" s="34" t="s">
        <v>201</v>
      </c>
      <c r="E7" s="34" t="s">
        <v>51</v>
      </c>
      <c r="F7" s="91">
        <v>2</v>
      </c>
      <c r="G7" s="41"/>
      <c r="H7" s="93">
        <v>10.267524274003335</v>
      </c>
      <c r="I7" s="93">
        <v>10.287156251582692</v>
      </c>
      <c r="J7" s="93">
        <v>10.306788229162049</v>
      </c>
      <c r="K7" s="93">
        <v>10.326420206741405</v>
      </c>
      <c r="L7" s="93">
        <v>10.346052184320762</v>
      </c>
      <c r="M7" s="93">
        <v>10.365684161900118</v>
      </c>
      <c r="N7" s="93">
        <v>10.385316139479475</v>
      </c>
      <c r="O7" s="93">
        <v>10.404948117058831</v>
      </c>
      <c r="P7" s="93">
        <v>10.424580094638188</v>
      </c>
      <c r="Q7" s="93">
        <v>10.444212072217544</v>
      </c>
      <c r="R7" s="93">
        <v>10.463844049796901</v>
      </c>
      <c r="S7" s="93">
        <v>10.483476027376257</v>
      </c>
      <c r="T7" s="93">
        <v>10.503108004955614</v>
      </c>
      <c r="U7" s="93">
        <v>10.52273998253497</v>
      </c>
      <c r="V7" s="93">
        <v>10.542371960114327</v>
      </c>
      <c r="W7" s="93">
        <v>10.562003937693683</v>
      </c>
      <c r="X7" s="93">
        <v>10.58163591527304</v>
      </c>
      <c r="Y7" s="93">
        <v>10.601267892852396</v>
      </c>
      <c r="Z7" s="93">
        <v>10.620899870431753</v>
      </c>
      <c r="AA7" s="93">
        <v>10.64053184801111</v>
      </c>
      <c r="AB7" s="93">
        <v>10.660163825590466</v>
      </c>
      <c r="AC7" s="93">
        <v>10.679795803169823</v>
      </c>
      <c r="AD7" s="93">
        <v>10.699427780749179</v>
      </c>
      <c r="AE7" s="93">
        <v>10.719059758328536</v>
      </c>
      <c r="AF7" s="93">
        <v>10.738691735907892</v>
      </c>
      <c r="AG7" s="94">
        <v>10.758323713487249</v>
      </c>
      <c r="AH7" s="94">
        <v>10.777955691066605</v>
      </c>
      <c r="AI7" s="94">
        <v>10.797587668645962</v>
      </c>
      <c r="AJ7" s="94">
        <v>10.817219646225318</v>
      </c>
      <c r="AK7" s="94">
        <v>10.836851623804675</v>
      </c>
      <c r="AL7" s="94">
        <v>10.856483601384031</v>
      </c>
      <c r="AM7" s="94">
        <v>10.876115578963388</v>
      </c>
      <c r="AN7" s="94">
        <v>10.895747556542744</v>
      </c>
      <c r="AO7" s="94">
        <v>10.915379534122101</v>
      </c>
      <c r="AP7" s="94">
        <v>10.935011511701457</v>
      </c>
      <c r="AQ7" s="94">
        <v>10.954643489280814</v>
      </c>
      <c r="AR7" s="94">
        <v>10.974275466860171</v>
      </c>
      <c r="AS7" s="94">
        <v>10.993907444439527</v>
      </c>
      <c r="AT7" s="94">
        <v>11.013539422018884</v>
      </c>
      <c r="AU7" s="94">
        <v>11.03317139959824</v>
      </c>
      <c r="AV7" s="94">
        <v>11.052803377177597</v>
      </c>
      <c r="AW7" s="94">
        <v>11.072435354756953</v>
      </c>
      <c r="AX7" s="94">
        <v>11.09206733233631</v>
      </c>
      <c r="AY7" s="94">
        <v>11.111699309915666</v>
      </c>
      <c r="AZ7" s="94">
        <v>11.131331287495023</v>
      </c>
      <c r="BA7" s="94">
        <v>11.150963265074379</v>
      </c>
      <c r="BB7" s="94">
        <v>11.170595242653736</v>
      </c>
      <c r="BC7" s="94">
        <v>11.190227220233092</v>
      </c>
      <c r="BD7" s="94">
        <v>11.209859197812449</v>
      </c>
      <c r="BE7" s="94">
        <v>11.229491175391805</v>
      </c>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7"/>
    </row>
    <row r="8" spans="2:88" ht="39.6" x14ac:dyDescent="0.25">
      <c r="B8" s="66">
        <v>2</v>
      </c>
      <c r="C8" s="102" t="s">
        <v>202</v>
      </c>
      <c r="D8" s="30" t="s">
        <v>203</v>
      </c>
      <c r="E8" s="30" t="s">
        <v>51</v>
      </c>
      <c r="F8" s="30">
        <v>2</v>
      </c>
      <c r="G8" s="41"/>
      <c r="H8" s="93">
        <v>0.58317742797393413</v>
      </c>
      <c r="I8" s="93">
        <v>0.58429248997770844</v>
      </c>
      <c r="J8" s="93">
        <v>0.58540755198148275</v>
      </c>
      <c r="K8" s="93">
        <v>0.58652261398525707</v>
      </c>
      <c r="L8" s="93">
        <v>0.58763767598903138</v>
      </c>
      <c r="M8" s="93">
        <v>0.5887527379928057</v>
      </c>
      <c r="N8" s="93">
        <v>0.58986779999658001</v>
      </c>
      <c r="O8" s="93">
        <v>0.59098286200035433</v>
      </c>
      <c r="P8" s="93">
        <v>0.59209792400412864</v>
      </c>
      <c r="Q8" s="93">
        <v>0.59321298600790295</v>
      </c>
      <c r="R8" s="93">
        <v>0.59432804801167727</v>
      </c>
      <c r="S8" s="93">
        <v>0.59544311001545158</v>
      </c>
      <c r="T8" s="93">
        <v>0.5965581720192259</v>
      </c>
      <c r="U8" s="93">
        <v>0.59767323402300021</v>
      </c>
      <c r="V8" s="93">
        <v>0.59878829602677452</v>
      </c>
      <c r="W8" s="93">
        <v>0.59990335803054884</v>
      </c>
      <c r="X8" s="93">
        <v>0.60101842003432315</v>
      </c>
      <c r="Y8" s="93">
        <v>0.60213348203809747</v>
      </c>
      <c r="Z8" s="93">
        <v>0.60324854404187178</v>
      </c>
      <c r="AA8" s="93">
        <v>0.6043636060456461</v>
      </c>
      <c r="AB8" s="93">
        <v>0.60547866804942041</v>
      </c>
      <c r="AC8" s="93">
        <v>0.60659373005319472</v>
      </c>
      <c r="AD8" s="93">
        <v>0.60770879205696904</v>
      </c>
      <c r="AE8" s="93">
        <v>0.60882385406074335</v>
      </c>
      <c r="AF8" s="93">
        <v>0.60993891606451767</v>
      </c>
      <c r="AG8" s="94">
        <v>0.61105397806829198</v>
      </c>
      <c r="AH8" s="94">
        <v>0.6121690400720663</v>
      </c>
      <c r="AI8" s="94">
        <v>0.61328410207584061</v>
      </c>
      <c r="AJ8" s="94">
        <v>0.61439916407961492</v>
      </c>
      <c r="AK8" s="94">
        <v>0.61551422608338924</v>
      </c>
      <c r="AL8" s="94">
        <v>0.61662928808716355</v>
      </c>
      <c r="AM8" s="94">
        <v>0.61774435009093787</v>
      </c>
      <c r="AN8" s="94">
        <v>0.61885941209471218</v>
      </c>
      <c r="AO8" s="94">
        <v>0.61997447409848649</v>
      </c>
      <c r="AP8" s="94">
        <v>0.62108953610226081</v>
      </c>
      <c r="AQ8" s="94">
        <v>0.62220459810603512</v>
      </c>
      <c r="AR8" s="94">
        <v>0.62331966010980944</v>
      </c>
      <c r="AS8" s="94">
        <v>0.62443472211358375</v>
      </c>
      <c r="AT8" s="94">
        <v>0.62554978411735807</v>
      </c>
      <c r="AU8" s="94">
        <v>0.62666484612113238</v>
      </c>
      <c r="AV8" s="94">
        <v>0.62777990812490669</v>
      </c>
      <c r="AW8" s="94">
        <v>0.62889497012868101</v>
      </c>
      <c r="AX8" s="94">
        <v>0.63001003213245532</v>
      </c>
      <c r="AY8" s="94">
        <v>0.63112509413622964</v>
      </c>
      <c r="AZ8" s="94">
        <v>0.63224015614000395</v>
      </c>
      <c r="BA8" s="94">
        <v>0.63335521814377826</v>
      </c>
      <c r="BB8" s="94">
        <v>0.63447028014755258</v>
      </c>
      <c r="BC8" s="94">
        <v>0.63558534215132689</v>
      </c>
      <c r="BD8" s="94">
        <v>0.63670040415510121</v>
      </c>
      <c r="BE8" s="94">
        <v>0.63781546615887541</v>
      </c>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40"/>
    </row>
    <row r="9" spans="2:88" ht="39.6" x14ac:dyDescent="0.25">
      <c r="B9" s="66">
        <v>3</v>
      </c>
      <c r="C9" s="102" t="s">
        <v>204</v>
      </c>
      <c r="D9" s="30" t="s">
        <v>205</v>
      </c>
      <c r="E9" s="30" t="s">
        <v>51</v>
      </c>
      <c r="F9" s="30">
        <v>2</v>
      </c>
      <c r="G9" s="41"/>
      <c r="H9" s="93">
        <v>30.509067138051009</v>
      </c>
      <c r="I9" s="93">
        <v>30.54677248575122</v>
      </c>
      <c r="J9" s="93">
        <v>30.585130845295158</v>
      </c>
      <c r="K9" s="93">
        <v>30.648231968664721</v>
      </c>
      <c r="L9" s="93">
        <v>30.73495858807496</v>
      </c>
      <c r="M9" s="93">
        <v>30.750659865620367</v>
      </c>
      <c r="N9" s="93">
        <v>30.745984608386973</v>
      </c>
      <c r="O9" s="93">
        <v>30.724933136613796</v>
      </c>
      <c r="P9" s="93">
        <v>30.690889797286541</v>
      </c>
      <c r="Q9" s="93">
        <v>30.67895366499971</v>
      </c>
      <c r="R9" s="93">
        <v>30.760136321075805</v>
      </c>
      <c r="S9" s="93">
        <v>30.789565655358334</v>
      </c>
      <c r="T9" s="93">
        <v>30.825236062823095</v>
      </c>
      <c r="U9" s="93">
        <v>30.872014918112683</v>
      </c>
      <c r="V9" s="93">
        <v>30.92701441724564</v>
      </c>
      <c r="W9" s="93">
        <v>30.982491654552039</v>
      </c>
      <c r="X9" s="93">
        <v>31.046442412599944</v>
      </c>
      <c r="Y9" s="93">
        <v>31.109009438138244</v>
      </c>
      <c r="Z9" s="93">
        <v>31.179132096675382</v>
      </c>
      <c r="AA9" s="93">
        <v>31.257373299507847</v>
      </c>
      <c r="AB9" s="93">
        <v>31.331539938763132</v>
      </c>
      <c r="AC9" s="93">
        <v>31.412089294409309</v>
      </c>
      <c r="AD9" s="93">
        <v>31.494846855266267</v>
      </c>
      <c r="AE9" s="93">
        <v>31.578331106846882</v>
      </c>
      <c r="AF9" s="93">
        <v>31.665770667186269</v>
      </c>
      <c r="AG9" s="94">
        <v>31.75071578069544</v>
      </c>
      <c r="AH9" s="94">
        <v>31.828492785229344</v>
      </c>
      <c r="AI9" s="94">
        <v>31.907213516462367</v>
      </c>
      <c r="AJ9" s="94">
        <v>31.986750164414033</v>
      </c>
      <c r="AK9" s="94">
        <v>32.066988582673545</v>
      </c>
      <c r="AL9" s="94">
        <v>32.147826516901063</v>
      </c>
      <c r="AM9" s="94">
        <v>32.229172086525786</v>
      </c>
      <c r="AN9" s="94">
        <v>32.310942481005561</v>
      </c>
      <c r="AO9" s="94">
        <v>32.393062838171367</v>
      </c>
      <c r="AP9" s="94">
        <v>32.475465277322861</v>
      </c>
      <c r="AQ9" s="94">
        <v>32.558088064039943</v>
      </c>
      <c r="AR9" s="94">
        <v>32.632074319771782</v>
      </c>
      <c r="AS9" s="94">
        <v>32.705300906317035</v>
      </c>
      <c r="AT9" s="94">
        <v>32.778535825001242</v>
      </c>
      <c r="AU9" s="94">
        <v>32.851246190896873</v>
      </c>
      <c r="AV9" s="94">
        <v>32.920397546946376</v>
      </c>
      <c r="AW9" s="94">
        <v>32.989419520466747</v>
      </c>
      <c r="AX9" s="94">
        <v>33.05827986280255</v>
      </c>
      <c r="AY9" s="94">
        <v>33.126948780525034</v>
      </c>
      <c r="AZ9" s="94">
        <v>33.195398689732002</v>
      </c>
      <c r="BA9" s="94">
        <v>33.263603999077986</v>
      </c>
      <c r="BB9" s="94">
        <v>33.331540917715643</v>
      </c>
      <c r="BC9" s="94">
        <v>33.399187284876916</v>
      </c>
      <c r="BD9" s="94">
        <v>33.466522396198194</v>
      </c>
      <c r="BE9" s="94">
        <v>33.533414824667176</v>
      </c>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40"/>
    </row>
    <row r="10" spans="2:88" ht="39.6" x14ac:dyDescent="0.25">
      <c r="B10" s="66">
        <v>4</v>
      </c>
      <c r="C10" s="102" t="s">
        <v>206</v>
      </c>
      <c r="D10" s="30" t="s">
        <v>207</v>
      </c>
      <c r="E10" s="30" t="s">
        <v>51</v>
      </c>
      <c r="F10" s="30">
        <v>2</v>
      </c>
      <c r="G10" s="41"/>
      <c r="H10" s="93">
        <v>5.9308857043717689</v>
      </c>
      <c r="I10" s="93">
        <v>5.8706783326181053</v>
      </c>
      <c r="J10" s="93">
        <v>5.8186725988265415</v>
      </c>
      <c r="K10" s="93">
        <v>5.7731111408473774</v>
      </c>
      <c r="L10" s="93">
        <v>5.7331641125373185</v>
      </c>
      <c r="M10" s="93">
        <v>5.6956418719073572</v>
      </c>
      <c r="N10" s="93">
        <v>5.662276356472927</v>
      </c>
      <c r="O10" s="93">
        <v>5.632455790921723</v>
      </c>
      <c r="P10" s="93">
        <v>5.6060658602133362</v>
      </c>
      <c r="Q10" s="93">
        <v>5.5817857927247454</v>
      </c>
      <c r="R10" s="93">
        <v>5.5591683481100969</v>
      </c>
      <c r="S10" s="93">
        <v>5.5388431028838498</v>
      </c>
      <c r="T10" s="93">
        <v>5.5204833150236148</v>
      </c>
      <c r="U10" s="93">
        <v>5.503279706727489</v>
      </c>
      <c r="V10" s="93">
        <v>5.4873227703227494</v>
      </c>
      <c r="W10" s="93">
        <v>5.4725583090653203</v>
      </c>
      <c r="X10" s="93">
        <v>5.4590268887600342</v>
      </c>
      <c r="Y10" s="93">
        <v>5.4461223496078617</v>
      </c>
      <c r="Z10" s="93">
        <v>5.4339837836628062</v>
      </c>
      <c r="AA10" s="93">
        <v>5.4225134918982016</v>
      </c>
      <c r="AB10" s="93">
        <v>5.4119991035777</v>
      </c>
      <c r="AC10" s="93">
        <v>5.4017447975131372</v>
      </c>
      <c r="AD10" s="93">
        <v>5.3920331232696643</v>
      </c>
      <c r="AE10" s="93">
        <v>5.3828172791285223</v>
      </c>
      <c r="AF10" s="93">
        <v>5.3740136252655093</v>
      </c>
      <c r="AG10" s="94">
        <v>5.366851127275714</v>
      </c>
      <c r="AH10" s="94">
        <v>5.3585261233419317</v>
      </c>
      <c r="AI10" s="94">
        <v>5.3505216105656288</v>
      </c>
      <c r="AJ10" s="94">
        <v>5.3428114531374442</v>
      </c>
      <c r="AK10" s="94">
        <v>5.3353724517935124</v>
      </c>
      <c r="AL10" s="94">
        <v>5.3281839617752764</v>
      </c>
      <c r="AM10" s="94">
        <v>5.3212275653072947</v>
      </c>
      <c r="AN10" s="94">
        <v>5.3144867903403235</v>
      </c>
      <c r="AO10" s="94">
        <v>5.3079468686092284</v>
      </c>
      <c r="AP10" s="94">
        <v>5.3015945271454319</v>
      </c>
      <c r="AQ10" s="94">
        <v>5.2954178082975663</v>
      </c>
      <c r="AR10" s="94">
        <v>5.2893884140679122</v>
      </c>
      <c r="AS10" s="94">
        <v>5.2835123369196939</v>
      </c>
      <c r="AT10" s="94">
        <v>5.2777823325539064</v>
      </c>
      <c r="AU10" s="94">
        <v>5.2721893682390961</v>
      </c>
      <c r="AV10" s="94">
        <v>5.266720147324035</v>
      </c>
      <c r="AW10" s="94">
        <v>5.2613748607654154</v>
      </c>
      <c r="AX10" s="94">
        <v>5.2561473820988764</v>
      </c>
      <c r="AY10" s="94">
        <v>5.251032097407542</v>
      </c>
      <c r="AZ10" s="94">
        <v>5.2460238530974692</v>
      </c>
      <c r="BA10" s="94">
        <v>5.2411179099169622</v>
      </c>
      <c r="BB10" s="94">
        <v>5.2363099023865933</v>
      </c>
      <c r="BC10" s="94">
        <v>5.2315958029268259</v>
      </c>
      <c r="BD10" s="94">
        <v>5.2269830437713907</v>
      </c>
      <c r="BE10" s="94">
        <v>5.2217315780626548</v>
      </c>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40"/>
    </row>
    <row r="11" spans="2:88" ht="39.6" x14ac:dyDescent="0.25">
      <c r="B11" s="66">
        <v>5</v>
      </c>
      <c r="C11" s="102" t="s">
        <v>208</v>
      </c>
      <c r="D11" s="30" t="s">
        <v>209</v>
      </c>
      <c r="E11" s="30" t="s">
        <v>210</v>
      </c>
      <c r="F11" s="30">
        <v>1</v>
      </c>
      <c r="G11" s="41"/>
      <c r="H11" s="97">
        <v>131.1</v>
      </c>
      <c r="I11" s="97">
        <v>129.9</v>
      </c>
      <c r="J11" s="97">
        <v>128.80000000000001</v>
      </c>
      <c r="K11" s="97">
        <v>127.9</v>
      </c>
      <c r="L11" s="97">
        <v>127.1</v>
      </c>
      <c r="M11" s="97">
        <v>126.4</v>
      </c>
      <c r="N11" s="97">
        <v>125.7</v>
      </c>
      <c r="O11" s="97">
        <v>125.2</v>
      </c>
      <c r="P11" s="97">
        <v>124.6</v>
      </c>
      <c r="Q11" s="97">
        <v>124.2</v>
      </c>
      <c r="R11" s="97">
        <v>123.8</v>
      </c>
      <c r="S11" s="97">
        <v>123.4</v>
      </c>
      <c r="T11" s="97">
        <v>123.1</v>
      </c>
      <c r="U11" s="97">
        <v>122.8</v>
      </c>
      <c r="V11" s="97">
        <v>122.5</v>
      </c>
      <c r="W11" s="97">
        <v>122.3</v>
      </c>
      <c r="X11" s="97">
        <v>122</v>
      </c>
      <c r="Y11" s="97">
        <v>121.8</v>
      </c>
      <c r="Z11" s="97">
        <v>121.6</v>
      </c>
      <c r="AA11" s="97">
        <v>121.4</v>
      </c>
      <c r="AB11" s="97">
        <v>121.2</v>
      </c>
      <c r="AC11" s="97">
        <v>121</v>
      </c>
      <c r="AD11" s="97">
        <v>120.8</v>
      </c>
      <c r="AE11" s="97">
        <v>120.7</v>
      </c>
      <c r="AF11" s="97">
        <v>120.5</v>
      </c>
      <c r="AG11" s="98">
        <v>120.3</v>
      </c>
      <c r="AH11" s="98">
        <v>120.1</v>
      </c>
      <c r="AI11" s="98">
        <v>119.9</v>
      </c>
      <c r="AJ11" s="98">
        <v>119.7</v>
      </c>
      <c r="AK11" s="98">
        <v>119.5</v>
      </c>
      <c r="AL11" s="98">
        <v>119.3</v>
      </c>
      <c r="AM11" s="98">
        <v>119.1</v>
      </c>
      <c r="AN11" s="98">
        <v>118.9</v>
      </c>
      <c r="AO11" s="98">
        <v>118.8</v>
      </c>
      <c r="AP11" s="98">
        <v>118.6</v>
      </c>
      <c r="AQ11" s="98">
        <v>118.4</v>
      </c>
      <c r="AR11" s="98">
        <v>118.1</v>
      </c>
      <c r="AS11" s="98">
        <v>117.9</v>
      </c>
      <c r="AT11" s="98">
        <v>117.7</v>
      </c>
      <c r="AU11" s="98">
        <v>117.5</v>
      </c>
      <c r="AV11" s="98">
        <v>117.2</v>
      </c>
      <c r="AW11" s="98">
        <v>117</v>
      </c>
      <c r="AX11" s="98">
        <v>116.8</v>
      </c>
      <c r="AY11" s="98">
        <v>116.5</v>
      </c>
      <c r="AZ11" s="98">
        <v>116.3</v>
      </c>
      <c r="BA11" s="98">
        <v>116</v>
      </c>
      <c r="BB11" s="98">
        <v>115.8</v>
      </c>
      <c r="BC11" s="98">
        <v>115.6</v>
      </c>
      <c r="BD11" s="98">
        <v>115.3</v>
      </c>
      <c r="BE11" s="98">
        <v>115.1</v>
      </c>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40"/>
    </row>
    <row r="12" spans="2:88" ht="39.6" x14ac:dyDescent="0.25">
      <c r="B12" s="66">
        <v>6</v>
      </c>
      <c r="C12" s="102" t="s">
        <v>211</v>
      </c>
      <c r="D12" s="30" t="s">
        <v>212</v>
      </c>
      <c r="E12" s="30" t="s">
        <v>210</v>
      </c>
      <c r="F12" s="30">
        <v>1</v>
      </c>
      <c r="G12" s="41"/>
      <c r="H12" s="97">
        <v>144.19999999999999</v>
      </c>
      <c r="I12" s="97">
        <v>142.69999999999999</v>
      </c>
      <c r="J12" s="97">
        <v>141.4</v>
      </c>
      <c r="K12" s="97">
        <v>140.30000000000001</v>
      </c>
      <c r="L12" s="97">
        <v>139.30000000000001</v>
      </c>
      <c r="M12" s="97">
        <v>138.4</v>
      </c>
      <c r="N12" s="97">
        <v>137.6</v>
      </c>
      <c r="O12" s="97">
        <v>136.9</v>
      </c>
      <c r="P12" s="97">
        <v>136.30000000000001</v>
      </c>
      <c r="Q12" s="97">
        <v>135.69999999999999</v>
      </c>
      <c r="R12" s="97">
        <v>135.1</v>
      </c>
      <c r="S12" s="97">
        <v>134.6</v>
      </c>
      <c r="T12" s="97">
        <v>134.19999999999999</v>
      </c>
      <c r="U12" s="97">
        <v>133.80000000000001</v>
      </c>
      <c r="V12" s="97">
        <v>133.4</v>
      </c>
      <c r="W12" s="97">
        <v>133</v>
      </c>
      <c r="X12" s="97">
        <v>132.69999999999999</v>
      </c>
      <c r="Y12" s="97">
        <v>132.4</v>
      </c>
      <c r="Z12" s="97">
        <v>132.1</v>
      </c>
      <c r="AA12" s="97">
        <v>131.80000000000001</v>
      </c>
      <c r="AB12" s="97">
        <v>131.5</v>
      </c>
      <c r="AC12" s="97">
        <v>131.30000000000001</v>
      </c>
      <c r="AD12" s="97">
        <v>131.1</v>
      </c>
      <c r="AE12" s="97">
        <v>130.80000000000001</v>
      </c>
      <c r="AF12" s="97">
        <v>130.6</v>
      </c>
      <c r="AG12" s="98">
        <v>130.4</v>
      </c>
      <c r="AH12" s="98">
        <v>130.19999999999999</v>
      </c>
      <c r="AI12" s="98">
        <v>130</v>
      </c>
      <c r="AJ12" s="98">
        <v>129.9</v>
      </c>
      <c r="AK12" s="98">
        <v>129.69999999999999</v>
      </c>
      <c r="AL12" s="98">
        <v>129.5</v>
      </c>
      <c r="AM12" s="98">
        <v>129.30000000000001</v>
      </c>
      <c r="AN12" s="98">
        <v>129.19999999999999</v>
      </c>
      <c r="AO12" s="98">
        <v>129</v>
      </c>
      <c r="AP12" s="98">
        <v>128.9</v>
      </c>
      <c r="AQ12" s="98">
        <v>128.69999999999999</v>
      </c>
      <c r="AR12" s="98">
        <v>128.6</v>
      </c>
      <c r="AS12" s="98">
        <v>128.4</v>
      </c>
      <c r="AT12" s="98">
        <v>128.30000000000001</v>
      </c>
      <c r="AU12" s="98">
        <v>128.1</v>
      </c>
      <c r="AV12" s="98">
        <v>128</v>
      </c>
      <c r="AW12" s="98">
        <v>127.9</v>
      </c>
      <c r="AX12" s="98">
        <v>127.8</v>
      </c>
      <c r="AY12" s="98">
        <v>127.6</v>
      </c>
      <c r="AZ12" s="98">
        <v>127.5</v>
      </c>
      <c r="BA12" s="98">
        <v>127.4</v>
      </c>
      <c r="BB12" s="98">
        <v>127.3</v>
      </c>
      <c r="BC12" s="98">
        <v>127.2</v>
      </c>
      <c r="BD12" s="98">
        <v>127</v>
      </c>
      <c r="BE12" s="98">
        <v>126.9</v>
      </c>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40"/>
    </row>
    <row r="13" spans="2:88" ht="39.6" x14ac:dyDescent="0.25">
      <c r="B13" s="66">
        <v>7</v>
      </c>
      <c r="C13" s="102" t="s">
        <v>213</v>
      </c>
      <c r="D13" s="30" t="s">
        <v>214</v>
      </c>
      <c r="E13" s="30" t="s">
        <v>210</v>
      </c>
      <c r="F13" s="30">
        <v>1</v>
      </c>
      <c r="G13" s="41"/>
      <c r="H13" s="97">
        <v>133.07534130974267</v>
      </c>
      <c r="I13" s="97">
        <v>131.79040246970254</v>
      </c>
      <c r="J13" s="97">
        <v>130.66681044779361</v>
      </c>
      <c r="K13" s="97">
        <v>129.71138894695332</v>
      </c>
      <c r="L13" s="97">
        <v>128.89592325640123</v>
      </c>
      <c r="M13" s="97">
        <v>128.11946930001471</v>
      </c>
      <c r="N13" s="97">
        <v>127.43562859745859</v>
      </c>
      <c r="O13" s="97">
        <v>126.84657773651118</v>
      </c>
      <c r="P13" s="97">
        <v>126.30185563600539</v>
      </c>
      <c r="Q13" s="97">
        <v>125.82876892151242</v>
      </c>
      <c r="R13" s="97">
        <v>125.41084637155475</v>
      </c>
      <c r="S13" s="97">
        <v>125.02653448483758</v>
      </c>
      <c r="T13" s="97">
        <v>124.69173542878099</v>
      </c>
      <c r="U13" s="97">
        <v>124.35858710657934</v>
      </c>
      <c r="V13" s="97">
        <v>124.06283307488586</v>
      </c>
      <c r="W13" s="97">
        <v>123.76580643393007</v>
      </c>
      <c r="X13" s="97">
        <v>123.52055725939127</v>
      </c>
      <c r="Y13" s="97">
        <v>123.27688849697438</v>
      </c>
      <c r="Z13" s="97">
        <v>123.04393141520833</v>
      </c>
      <c r="AA13" s="97">
        <v>122.82418130099219</v>
      </c>
      <c r="AB13" s="97">
        <v>122.63038207946889</v>
      </c>
      <c r="AC13" s="97">
        <v>122.42615618953722</v>
      </c>
      <c r="AD13" s="97">
        <v>122.23898048155206</v>
      </c>
      <c r="AE13" s="97">
        <v>122.05835907666055</v>
      </c>
      <c r="AF13" s="97">
        <v>121.87772247659666</v>
      </c>
      <c r="AG13" s="98">
        <v>121.6943870947336</v>
      </c>
      <c r="AH13" s="98">
        <v>121.48357920508656</v>
      </c>
      <c r="AI13" s="98">
        <v>121.27682860903938</v>
      </c>
      <c r="AJ13" s="98">
        <v>121.07359474405365</v>
      </c>
      <c r="AK13" s="98">
        <v>120.87339817514059</v>
      </c>
      <c r="AL13" s="98">
        <v>120.67581262915242</v>
      </c>
      <c r="AM13" s="98">
        <v>120.48045817690915</v>
      </c>
      <c r="AN13" s="98">
        <v>120.28699538643056</v>
      </c>
      <c r="AO13" s="98">
        <v>120.0951202989993</v>
      </c>
      <c r="AP13" s="98">
        <v>119.90456010349523</v>
      </c>
      <c r="AQ13" s="98">
        <v>119.71506940422893</v>
      </c>
      <c r="AR13" s="98">
        <v>119.49863937736305</v>
      </c>
      <c r="AS13" s="98">
        <v>119.28031369040501</v>
      </c>
      <c r="AT13" s="98">
        <v>119.06249572130645</v>
      </c>
      <c r="AU13" s="98">
        <v>118.84349356619916</v>
      </c>
      <c r="AV13" s="98">
        <v>118.61385621025313</v>
      </c>
      <c r="AW13" s="98">
        <v>118.38431648504438</v>
      </c>
      <c r="AX13" s="98">
        <v>118.15475837761457</v>
      </c>
      <c r="AY13" s="98">
        <v>117.92507667848399</v>
      </c>
      <c r="AZ13" s="98">
        <v>117.69517589030222</v>
      </c>
      <c r="BA13" s="98">
        <v>117.46496926475665</v>
      </c>
      <c r="BB13" s="98">
        <v>117.23437795064777</v>
      </c>
      <c r="BC13" s="98">
        <v>117.00333023851097</v>
      </c>
      <c r="BD13" s="98">
        <v>116.77179448295881</v>
      </c>
      <c r="BE13" s="98">
        <v>116.5371589303229</v>
      </c>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40"/>
    </row>
    <row r="14" spans="2:88" ht="39.6" x14ac:dyDescent="0.25">
      <c r="B14" s="66">
        <v>8</v>
      </c>
      <c r="C14" s="102" t="s">
        <v>215</v>
      </c>
      <c r="D14" s="30" t="s">
        <v>216</v>
      </c>
      <c r="E14" s="30" t="s">
        <v>51</v>
      </c>
      <c r="F14" s="30">
        <v>2</v>
      </c>
      <c r="G14" s="41"/>
      <c r="H14" s="93">
        <v>12.518323468376586</v>
      </c>
      <c r="I14" s="93">
        <v>12.518323468376586</v>
      </c>
      <c r="J14" s="93">
        <v>12.518323468376586</v>
      </c>
      <c r="K14" s="93">
        <v>12.518323468376586</v>
      </c>
      <c r="L14" s="93">
        <v>12.518323468376586</v>
      </c>
      <c r="M14" s="93">
        <v>12.518323468376586</v>
      </c>
      <c r="N14" s="93">
        <v>12.518323468376586</v>
      </c>
      <c r="O14" s="93">
        <v>12.518323468376586</v>
      </c>
      <c r="P14" s="93">
        <v>12.518323468376586</v>
      </c>
      <c r="Q14" s="93">
        <v>12.518323468376586</v>
      </c>
      <c r="R14" s="93">
        <v>12.518323468376586</v>
      </c>
      <c r="S14" s="93">
        <v>12.518323468376586</v>
      </c>
      <c r="T14" s="93">
        <v>12.518323468376586</v>
      </c>
      <c r="U14" s="93">
        <v>12.518323468376586</v>
      </c>
      <c r="V14" s="93">
        <v>12.518323468376586</v>
      </c>
      <c r="W14" s="93">
        <v>12.518323468376586</v>
      </c>
      <c r="X14" s="93">
        <v>12.518323468376586</v>
      </c>
      <c r="Y14" s="93">
        <v>12.518323468376586</v>
      </c>
      <c r="Z14" s="93">
        <v>12.518323468376586</v>
      </c>
      <c r="AA14" s="93">
        <v>12.518323468376586</v>
      </c>
      <c r="AB14" s="93">
        <v>12.518323468376586</v>
      </c>
      <c r="AC14" s="93">
        <v>12.518323468376586</v>
      </c>
      <c r="AD14" s="93">
        <v>12.518323468376586</v>
      </c>
      <c r="AE14" s="93">
        <v>12.518323468376586</v>
      </c>
      <c r="AF14" s="93">
        <v>12.518323468376586</v>
      </c>
      <c r="AG14" s="94">
        <v>12.518323468376586</v>
      </c>
      <c r="AH14" s="94">
        <v>12.518323468376586</v>
      </c>
      <c r="AI14" s="94">
        <v>12.518323468376586</v>
      </c>
      <c r="AJ14" s="94">
        <v>12.518323468376586</v>
      </c>
      <c r="AK14" s="94">
        <v>12.518323468376586</v>
      </c>
      <c r="AL14" s="94">
        <v>12.518323468376586</v>
      </c>
      <c r="AM14" s="94">
        <v>12.518323468376586</v>
      </c>
      <c r="AN14" s="94">
        <v>12.518323468376586</v>
      </c>
      <c r="AO14" s="94">
        <v>12.518323468376586</v>
      </c>
      <c r="AP14" s="94">
        <v>12.518323468376586</v>
      </c>
      <c r="AQ14" s="94">
        <v>12.518323468376586</v>
      </c>
      <c r="AR14" s="94">
        <v>12.518323468376586</v>
      </c>
      <c r="AS14" s="94">
        <v>12.518323468376586</v>
      </c>
      <c r="AT14" s="94">
        <v>12.518323468376586</v>
      </c>
      <c r="AU14" s="94">
        <v>12.518323468376586</v>
      </c>
      <c r="AV14" s="94">
        <v>12.518323468376586</v>
      </c>
      <c r="AW14" s="94">
        <v>12.518323468376586</v>
      </c>
      <c r="AX14" s="94">
        <v>12.518323468376586</v>
      </c>
      <c r="AY14" s="94">
        <v>12.518323468376586</v>
      </c>
      <c r="AZ14" s="94">
        <v>12.518323468376586</v>
      </c>
      <c r="BA14" s="94">
        <v>12.518323468376586</v>
      </c>
      <c r="BB14" s="94">
        <v>12.518323468376586</v>
      </c>
      <c r="BC14" s="94">
        <v>12.518323468376586</v>
      </c>
      <c r="BD14" s="94">
        <v>12.518323468376586</v>
      </c>
      <c r="BE14" s="94">
        <v>12.518323468376586</v>
      </c>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40"/>
    </row>
    <row r="15" spans="2:88" ht="39.6" x14ac:dyDescent="0.25">
      <c r="B15" s="66">
        <v>9</v>
      </c>
      <c r="C15" s="102" t="s">
        <v>217</v>
      </c>
      <c r="D15" s="30" t="s">
        <v>218</v>
      </c>
      <c r="E15" s="30" t="s">
        <v>219</v>
      </c>
      <c r="F15" s="30">
        <v>2</v>
      </c>
      <c r="G15" s="41"/>
      <c r="H15" s="93">
        <v>104.99338740885396</v>
      </c>
      <c r="I15" s="93">
        <v>103.74228307939813</v>
      </c>
      <c r="J15" s="93">
        <v>102.66311869818414</v>
      </c>
      <c r="K15" s="93">
        <v>101.5947586720186</v>
      </c>
      <c r="L15" s="93">
        <v>100.5417450909903</v>
      </c>
      <c r="M15" s="93">
        <v>99.802205713297795</v>
      </c>
      <c r="N15" s="93">
        <v>99.186763111753535</v>
      </c>
      <c r="O15" s="93">
        <v>98.650577772739553</v>
      </c>
      <c r="P15" s="93">
        <v>98.232854295081069</v>
      </c>
      <c r="Q15" s="93">
        <v>97.751706793877744</v>
      </c>
      <c r="R15" s="93">
        <v>97.013801000370592</v>
      </c>
      <c r="S15" s="93">
        <v>96.47208741655939</v>
      </c>
      <c r="T15" s="93">
        <v>95.9352339598951</v>
      </c>
      <c r="U15" s="93">
        <v>95.408845288073792</v>
      </c>
      <c r="V15" s="93">
        <v>94.866868669005655</v>
      </c>
      <c r="W15" s="93">
        <v>94.369909772159332</v>
      </c>
      <c r="X15" s="93">
        <v>93.841969978832466</v>
      </c>
      <c r="Y15" s="93">
        <v>93.340306200181459</v>
      </c>
      <c r="Z15" s="93">
        <v>92.837168608562521</v>
      </c>
      <c r="AA15" s="93">
        <v>92.325290242904842</v>
      </c>
      <c r="AB15" s="93">
        <v>91.832340707458826</v>
      </c>
      <c r="AC15" s="93">
        <v>91.345286326289241</v>
      </c>
      <c r="AD15" s="93">
        <v>90.856197480773304</v>
      </c>
      <c r="AE15" s="93">
        <v>90.377705664949801</v>
      </c>
      <c r="AF15" s="93">
        <v>89.905919438690788</v>
      </c>
      <c r="AG15" s="94">
        <v>89.437137538363928</v>
      </c>
      <c r="AH15" s="94">
        <v>88.970800773968449</v>
      </c>
      <c r="AI15" s="94">
        <v>88.50689638307388</v>
      </c>
      <c r="AJ15" s="94">
        <v>88.045411669954504</v>
      </c>
      <c r="AK15" s="94">
        <v>87.586334005240005</v>
      </c>
      <c r="AL15" s="94">
        <v>87.129650825567481</v>
      </c>
      <c r="AM15" s="94">
        <v>86.675349633235641</v>
      </c>
      <c r="AN15" s="94">
        <v>86.223417995860686</v>
      </c>
      <c r="AO15" s="94">
        <v>85.773843546034058</v>
      </c>
      <c r="AP15" s="94">
        <v>85.326613980981904</v>
      </c>
      <c r="AQ15" s="94">
        <v>84.881717062226457</v>
      </c>
      <c r="AR15" s="94">
        <v>84.439140615249087</v>
      </c>
      <c r="AS15" s="94">
        <v>83.998872529155193</v>
      </c>
      <c r="AT15" s="94">
        <v>83.560900756340843</v>
      </c>
      <c r="AU15" s="94">
        <v>83.125213312161193</v>
      </c>
      <c r="AV15" s="94">
        <v>82.691798274600515</v>
      </c>
      <c r="AW15" s="94">
        <v>82.260643783944218</v>
      </c>
      <c r="AX15" s="94">
        <v>81.8317380424524</v>
      </c>
      <c r="AY15" s="94">
        <v>81.405069314035131</v>
      </c>
      <c r="AZ15" s="94">
        <v>80.980625923929551</v>
      </c>
      <c r="BA15" s="94">
        <v>80.558396258378579</v>
      </c>
      <c r="BB15" s="94">
        <v>80.138368764311267</v>
      </c>
      <c r="BC15" s="94">
        <v>79.720531949025059</v>
      </c>
      <c r="BD15" s="94">
        <v>79.304874379869389</v>
      </c>
      <c r="BE15" s="94">
        <v>78.891384683931349</v>
      </c>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40"/>
    </row>
    <row r="16" spans="2:88" ht="39.6" x14ac:dyDescent="0.25">
      <c r="B16" s="66">
        <v>10</v>
      </c>
      <c r="C16" s="102" t="s">
        <v>220</v>
      </c>
      <c r="D16" s="30" t="s">
        <v>221</v>
      </c>
      <c r="E16" s="30" t="s">
        <v>222</v>
      </c>
      <c r="F16" s="30">
        <v>2</v>
      </c>
      <c r="G16" s="41"/>
      <c r="H16" s="93">
        <v>93.881462129301312</v>
      </c>
      <c r="I16" s="93">
        <v>95.261079975786913</v>
      </c>
      <c r="J16" s="93">
        <v>96.493426696846527</v>
      </c>
      <c r="K16" s="93">
        <v>97.743067744773839</v>
      </c>
      <c r="L16" s="93">
        <v>99.000451509620817</v>
      </c>
      <c r="M16" s="93">
        <v>99.842128968668376</v>
      </c>
      <c r="N16" s="93">
        <v>100.55044069518208</v>
      </c>
      <c r="O16" s="93">
        <v>101.1725266028742</v>
      </c>
      <c r="P16" s="93">
        <v>101.65800519668761</v>
      </c>
      <c r="Q16" s="93">
        <v>102.22634074295389</v>
      </c>
      <c r="R16" s="93">
        <v>103.11969254782144</v>
      </c>
      <c r="S16" s="93">
        <v>103.78016505242684</v>
      </c>
      <c r="T16" s="93">
        <v>104.44436640317754</v>
      </c>
      <c r="U16" s="93">
        <v>105.10043066554687</v>
      </c>
      <c r="V16" s="93">
        <v>105.78346601749135</v>
      </c>
      <c r="W16" s="93">
        <v>106.4151437090121</v>
      </c>
      <c r="X16" s="93">
        <v>107.09510330676348</v>
      </c>
      <c r="Y16" s="93">
        <v>107.74782100741432</v>
      </c>
      <c r="Z16" s="93">
        <v>108.40977539680192</v>
      </c>
      <c r="AA16" s="93">
        <v>109.09096669335946</v>
      </c>
      <c r="AB16" s="93">
        <v>109.75390570862538</v>
      </c>
      <c r="AC16" s="93">
        <v>110.41565440313109</v>
      </c>
      <c r="AD16" s="93">
        <v>111.08774339482788</v>
      </c>
      <c r="AE16" s="93">
        <v>111.75203430862344</v>
      </c>
      <c r="AF16" s="93">
        <v>112.41387215497151</v>
      </c>
      <c r="AG16" s="94">
        <v>113.07852617498887</v>
      </c>
      <c r="AH16" s="94">
        <v>113.74661111450088</v>
      </c>
      <c r="AI16" s="94">
        <v>114.418144430962</v>
      </c>
      <c r="AJ16" s="94">
        <v>115.09314366796919</v>
      </c>
      <c r="AK16" s="94">
        <v>115.77162645565737</v>
      </c>
      <c r="AL16" s="94">
        <v>116.4536105110964</v>
      </c>
      <c r="AM16" s="94">
        <v>117.13911363868949</v>
      </c>
      <c r="AN16" s="94">
        <v>117.82815373057319</v>
      </c>
      <c r="AO16" s="94">
        <v>118.52074876701869</v>
      </c>
      <c r="AP16" s="94">
        <v>119.21691681683467</v>
      </c>
      <c r="AQ16" s="94">
        <v>119.91667603777175</v>
      </c>
      <c r="AR16" s="94">
        <v>120.62004467692819</v>
      </c>
      <c r="AS16" s="94">
        <v>121.32704107115734</v>
      </c>
      <c r="AT16" s="94">
        <v>122.03768364747633</v>
      </c>
      <c r="AU16" s="94">
        <v>122.75199092347637</v>
      </c>
      <c r="AV16" s="94">
        <v>123.46998150773456</v>
      </c>
      <c r="AW16" s="94">
        <v>124.1916741002271</v>
      </c>
      <c r="AX16" s="94">
        <v>124.917087492744</v>
      </c>
      <c r="AY16" s="94">
        <v>125.64624056930535</v>
      </c>
      <c r="AZ16" s="94">
        <v>126.37915230657897</v>
      </c>
      <c r="BA16" s="94">
        <v>127.11584177429962</v>
      </c>
      <c r="BB16" s="94">
        <v>127.85632813568974</v>
      </c>
      <c r="BC16" s="94">
        <v>128.60063064788147</v>
      </c>
      <c r="BD16" s="94">
        <v>129.34876866234052</v>
      </c>
      <c r="BE16" s="94">
        <v>130.100761625291</v>
      </c>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40"/>
    </row>
    <row r="17" spans="2:88" ht="39.6" x14ac:dyDescent="0.25">
      <c r="B17" s="66">
        <v>11</v>
      </c>
      <c r="C17" s="102" t="s">
        <v>223</v>
      </c>
      <c r="D17" s="30" t="s">
        <v>224</v>
      </c>
      <c r="E17" s="30" t="s">
        <v>222</v>
      </c>
      <c r="F17" s="30">
        <v>2</v>
      </c>
      <c r="G17" s="41"/>
      <c r="H17" s="93">
        <v>119.22963700208163</v>
      </c>
      <c r="I17" s="93">
        <v>120.66751469886016</v>
      </c>
      <c r="J17" s="93">
        <v>121.93593597306142</v>
      </c>
      <c r="K17" s="93">
        <v>123.21820172623141</v>
      </c>
      <c r="L17" s="93">
        <v>124.50871483330133</v>
      </c>
      <c r="M17" s="93">
        <v>125.43133068960445</v>
      </c>
      <c r="N17" s="93">
        <v>126.20961785265857</v>
      </c>
      <c r="O17" s="93">
        <v>126.89559200773193</v>
      </c>
      <c r="P17" s="93">
        <v>127.43520035336519</v>
      </c>
      <c r="Q17" s="93">
        <v>128.06245413978405</v>
      </c>
      <c r="R17" s="93">
        <v>129.0365220132831</v>
      </c>
      <c r="S17" s="93">
        <v>129.76109259793856</v>
      </c>
      <c r="T17" s="93">
        <v>130.48723551984835</v>
      </c>
      <c r="U17" s="93">
        <v>131.2071583151357</v>
      </c>
      <c r="V17" s="93">
        <v>131.95674785107036</v>
      </c>
      <c r="W17" s="93">
        <v>132.65164180616497</v>
      </c>
      <c r="X17" s="93">
        <v>133.39791855606069</v>
      </c>
      <c r="Y17" s="93">
        <v>134.11487467728332</v>
      </c>
      <c r="Z17" s="93">
        <v>134.8417197120551</v>
      </c>
      <c r="AA17" s="93">
        <v>135.58932157636639</v>
      </c>
      <c r="AB17" s="93">
        <v>136.31715550249302</v>
      </c>
      <c r="AC17" s="93">
        <v>137.04400053726476</v>
      </c>
      <c r="AD17" s="93">
        <v>137.7817233769405</v>
      </c>
      <c r="AE17" s="93">
        <v>138.51118897380275</v>
      </c>
      <c r="AF17" s="93">
        <v>139.23803400857449</v>
      </c>
      <c r="AG17" s="94">
        <v>139.96784571741097</v>
      </c>
      <c r="AH17" s="94">
        <v>140.7014813790376</v>
      </c>
      <c r="AI17" s="94">
        <v>141.43896102960176</v>
      </c>
      <c r="AJ17" s="94">
        <v>142.18030481023308</v>
      </c>
      <c r="AK17" s="94">
        <v>142.92553296759348</v>
      </c>
      <c r="AL17" s="94">
        <v>143.6746658544302</v>
      </c>
      <c r="AM17" s="94">
        <v>144.42772393013155</v>
      </c>
      <c r="AN17" s="94">
        <v>145.18472776128581</v>
      </c>
      <c r="AO17" s="94">
        <v>145.94569802224282</v>
      </c>
      <c r="AP17" s="94">
        <v>146.71065549567857</v>
      </c>
      <c r="AQ17" s="94">
        <v>147.47962107316295</v>
      </c>
      <c r="AR17" s="94">
        <v>148.25261575573012</v>
      </c>
      <c r="AS17" s="94">
        <v>149.02966065445221</v>
      </c>
      <c r="AT17" s="94">
        <v>149.81077699101584</v>
      </c>
      <c r="AU17" s="94">
        <v>150.59598609830167</v>
      </c>
      <c r="AV17" s="94">
        <v>151.38530942096705</v>
      </c>
      <c r="AW17" s="94">
        <v>152.17876851603168</v>
      </c>
      <c r="AX17" s="94">
        <v>152.97638505346632</v>
      </c>
      <c r="AY17" s="94">
        <v>153.7781808167847</v>
      </c>
      <c r="AZ17" s="94">
        <v>154.58417770363832</v>
      </c>
      <c r="BA17" s="94">
        <v>155.39439772641455</v>
      </c>
      <c r="BB17" s="94">
        <v>156.2088630128379</v>
      </c>
      <c r="BC17" s="94">
        <v>157.02759580657414</v>
      </c>
      <c r="BD17" s="94">
        <v>157.85061846783805</v>
      </c>
      <c r="BE17" s="94">
        <v>158.67795347400371</v>
      </c>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40"/>
    </row>
    <row r="18" spans="2:88" ht="39.6" x14ac:dyDescent="0.25">
      <c r="B18" s="66">
        <v>12</v>
      </c>
      <c r="C18" s="102" t="s">
        <v>225</v>
      </c>
      <c r="D18" s="30" t="s">
        <v>226</v>
      </c>
      <c r="E18" s="30" t="s">
        <v>222</v>
      </c>
      <c r="F18" s="30">
        <v>2</v>
      </c>
      <c r="G18" s="41"/>
      <c r="H18" s="93">
        <v>277.78548999999998</v>
      </c>
      <c r="I18" s="93">
        <v>280.31355000000002</v>
      </c>
      <c r="J18" s="93">
        <v>282.63623000000001</v>
      </c>
      <c r="K18" s="93">
        <v>284.87954999999999</v>
      </c>
      <c r="L18" s="93">
        <v>287.06489000000005</v>
      </c>
      <c r="M18" s="93">
        <v>288.66121999999996</v>
      </c>
      <c r="N18" s="93">
        <v>289.93622999999997</v>
      </c>
      <c r="O18" s="93">
        <v>290.93890999999996</v>
      </c>
      <c r="P18" s="93">
        <v>291.77259999999995</v>
      </c>
      <c r="Q18" s="93">
        <v>292.64527000000004</v>
      </c>
      <c r="R18" s="93">
        <v>294.15058000000005</v>
      </c>
      <c r="S18" s="93">
        <v>295.19859000000002</v>
      </c>
      <c r="T18" s="93">
        <v>296.22559000000007</v>
      </c>
      <c r="U18" s="93">
        <v>297.34728000000007</v>
      </c>
      <c r="V18" s="93">
        <v>298.44328000000007</v>
      </c>
      <c r="W18" s="93">
        <v>299.54664000000002</v>
      </c>
      <c r="X18" s="93">
        <v>300.60765000000004</v>
      </c>
      <c r="Y18" s="93">
        <v>301.66467</v>
      </c>
      <c r="Z18" s="93">
        <v>302.75933000000003</v>
      </c>
      <c r="AA18" s="93">
        <v>303.92034000000007</v>
      </c>
      <c r="AB18" s="93">
        <v>304.9733500000001</v>
      </c>
      <c r="AC18" s="93">
        <v>306.11536000000007</v>
      </c>
      <c r="AD18" s="93">
        <v>307.25737000000015</v>
      </c>
      <c r="AE18" s="93">
        <v>308.38938000000019</v>
      </c>
      <c r="AF18" s="93">
        <v>309.55639000000019</v>
      </c>
      <c r="AG18" s="94">
        <v>310.7184000000002</v>
      </c>
      <c r="AH18" s="94">
        <v>311.88511801955059</v>
      </c>
      <c r="AI18" s="94">
        <v>313.05656696432317</v>
      </c>
      <c r="AJ18" s="94">
        <v>314.23276989071383</v>
      </c>
      <c r="AK18" s="94">
        <v>315.41375000717005</v>
      </c>
      <c r="AL18" s="94">
        <v>316.59953067553158</v>
      </c>
      <c r="AM18" s="94">
        <v>317.79013541238578</v>
      </c>
      <c r="AN18" s="94">
        <v>318.98558789043665</v>
      </c>
      <c r="AO18" s="94">
        <v>320.18591193988829</v>
      </c>
      <c r="AP18" s="94">
        <v>321.39113154984267</v>
      </c>
      <c r="AQ18" s="94">
        <v>322.60127086971215</v>
      </c>
      <c r="AR18" s="94">
        <v>323.81635421064664</v>
      </c>
      <c r="AS18" s="94">
        <v>325.0364060469758</v>
      </c>
      <c r="AT18" s="94">
        <v>326.26145101766622</v>
      </c>
      <c r="AU18" s="94">
        <v>327.49151392779362</v>
      </c>
      <c r="AV18" s="94">
        <v>328.72661975003103</v>
      </c>
      <c r="AW18" s="94">
        <v>329.96679362615237</v>
      </c>
      <c r="AX18" s="94">
        <v>331.2120608685513</v>
      </c>
      <c r="AY18" s="94">
        <v>332.46244696177661</v>
      </c>
      <c r="AZ18" s="94">
        <v>333.71797756408364</v>
      </c>
      <c r="BA18" s="94">
        <v>334.97867850900155</v>
      </c>
      <c r="BB18" s="94">
        <v>336.24457580691802</v>
      </c>
      <c r="BC18" s="94">
        <v>337.51569564667921</v>
      </c>
      <c r="BD18" s="94">
        <v>338.79206439720821</v>
      </c>
      <c r="BE18" s="94">
        <v>340.07370860913915</v>
      </c>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40"/>
    </row>
    <row r="19" spans="2:88" ht="39.6" x14ac:dyDescent="0.25">
      <c r="B19" s="66">
        <v>13</v>
      </c>
      <c r="C19" s="102" t="s">
        <v>227</v>
      </c>
      <c r="D19" s="30" t="s">
        <v>228</v>
      </c>
      <c r="E19" s="30" t="s">
        <v>229</v>
      </c>
      <c r="F19" s="30">
        <v>1</v>
      </c>
      <c r="G19" s="41"/>
      <c r="H19" s="97">
        <v>2.4785085580873516</v>
      </c>
      <c r="I19" s="97">
        <v>2.4688473760008316</v>
      </c>
      <c r="J19" s="97">
        <v>2.4608593088858264</v>
      </c>
      <c r="K19" s="97">
        <v>2.4517755873898306</v>
      </c>
      <c r="L19" s="97">
        <v>2.4422455013725921</v>
      </c>
      <c r="M19" s="97">
        <v>2.4371248875270473</v>
      </c>
      <c r="N19" s="97">
        <v>2.4321698208623057</v>
      </c>
      <c r="O19" s="97">
        <v>2.4263645040397064</v>
      </c>
      <c r="P19" s="97">
        <v>2.4222304663248519</v>
      </c>
      <c r="Q19" s="97">
        <v>2.4165179496582336</v>
      </c>
      <c r="R19" s="97">
        <v>2.4094243416988927</v>
      </c>
      <c r="S19" s="97">
        <v>2.4033697306920434</v>
      </c>
      <c r="T19" s="97">
        <v>2.3968847335131205</v>
      </c>
      <c r="U19" s="97">
        <v>2.3916152935006529</v>
      </c>
      <c r="V19" s="97">
        <v>2.3857395378924067</v>
      </c>
      <c r="W19" s="97">
        <v>2.3812884942969492</v>
      </c>
      <c r="X19" s="97">
        <v>2.3754416353148118</v>
      </c>
      <c r="Y19" s="97">
        <v>2.3702120835989189</v>
      </c>
      <c r="Z19" s="97">
        <v>2.3652649993479393</v>
      </c>
      <c r="AA19" s="97">
        <v>2.3603591125652841</v>
      </c>
      <c r="AB19" s="97">
        <v>2.3551313792827782</v>
      </c>
      <c r="AC19" s="97">
        <v>2.3507434587632754</v>
      </c>
      <c r="AD19" s="97">
        <v>2.3460453815048052</v>
      </c>
      <c r="AE19" s="97">
        <v>2.3415403482550716</v>
      </c>
      <c r="AF19" s="97">
        <v>2.3374864889538101</v>
      </c>
      <c r="AG19" s="98">
        <v>2.3334485004243808</v>
      </c>
      <c r="AH19" s="98">
        <v>2.3294222533028206</v>
      </c>
      <c r="AI19" s="98">
        <v>2.3254076742299481</v>
      </c>
      <c r="AJ19" s="98">
        <v>2.3214046906068564</v>
      </c>
      <c r="AK19" s="98">
        <v>2.3174132305855482</v>
      </c>
      <c r="AL19" s="98">
        <v>2.313433223059699</v>
      </c>
      <c r="AM19" s="98">
        <v>2.3094645976555612</v>
      </c>
      <c r="AN19" s="98">
        <v>2.3055072847229994</v>
      </c>
      <c r="AO19" s="98">
        <v>2.3015612153266511</v>
      </c>
      <c r="AP19" s="98">
        <v>2.2976263212372254</v>
      </c>
      <c r="AQ19" s="98">
        <v>2.2937025349229145</v>
      </c>
      <c r="AR19" s="98">
        <v>2.2897897895409391</v>
      </c>
      <c r="AS19" s="98">
        <v>2.285888018929211</v>
      </c>
      <c r="AT19" s="98">
        <v>2.2819971575981151</v>
      </c>
      <c r="AU19" s="98">
        <v>2.2781171407224088</v>
      </c>
      <c r="AV19" s="98">
        <v>2.2742479041332397</v>
      </c>
      <c r="AW19" s="98">
        <v>2.2703893843102749</v>
      </c>
      <c r="AX19" s="98">
        <v>2.2665415183739417</v>
      </c>
      <c r="AY19" s="98">
        <v>2.2627042440777787</v>
      </c>
      <c r="AZ19" s="98">
        <v>2.2588774998008971</v>
      </c>
      <c r="BA19" s="98">
        <v>2.2550612245405448</v>
      </c>
      <c r="BB19" s="98">
        <v>2.2512553579047783</v>
      </c>
      <c r="BC19" s="98">
        <v>2.2474598401052357</v>
      </c>
      <c r="BD19" s="98">
        <v>2.2436746119500128</v>
      </c>
      <c r="BE19" s="98">
        <v>2.2398996148366401</v>
      </c>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40"/>
    </row>
    <row r="20" spans="2:88" ht="39.6" x14ac:dyDescent="0.25">
      <c r="B20" s="66">
        <v>14</v>
      </c>
      <c r="C20" s="102" t="s">
        <v>230</v>
      </c>
      <c r="D20" s="30" t="s">
        <v>231</v>
      </c>
      <c r="E20" s="30" t="s">
        <v>229</v>
      </c>
      <c r="F20" s="30">
        <v>1</v>
      </c>
      <c r="G20" s="41"/>
      <c r="H20" s="97">
        <v>2.6447945136775752</v>
      </c>
      <c r="I20" s="97">
        <v>2.643257613797374</v>
      </c>
      <c r="J20" s="97">
        <v>2.6411126475472138</v>
      </c>
      <c r="K20" s="97">
        <v>2.6387498246585066</v>
      </c>
      <c r="L20" s="97">
        <v>2.6363912257030759</v>
      </c>
      <c r="M20" s="97">
        <v>2.6363912257030759</v>
      </c>
      <c r="N20" s="97">
        <v>2.6363912257030759</v>
      </c>
      <c r="O20" s="97">
        <v>2.6363912257030759</v>
      </c>
      <c r="P20" s="97">
        <v>2.6363912257030759</v>
      </c>
      <c r="Q20" s="97">
        <v>2.6363912257030759</v>
      </c>
      <c r="R20" s="97">
        <v>2.6363912257030759</v>
      </c>
      <c r="S20" s="97">
        <v>2.6363912257030759</v>
      </c>
      <c r="T20" s="97">
        <v>2.6363912257030759</v>
      </c>
      <c r="U20" s="97">
        <v>2.6363912257030759</v>
      </c>
      <c r="V20" s="97">
        <v>2.6363912257030759</v>
      </c>
      <c r="W20" s="97">
        <v>2.6363912257030759</v>
      </c>
      <c r="X20" s="97">
        <v>2.6363912257030759</v>
      </c>
      <c r="Y20" s="97">
        <v>2.6363912257030759</v>
      </c>
      <c r="Z20" s="97">
        <v>2.6363912257030759</v>
      </c>
      <c r="AA20" s="97">
        <v>2.6363912257030759</v>
      </c>
      <c r="AB20" s="97">
        <v>2.6363912257030759</v>
      </c>
      <c r="AC20" s="97">
        <v>2.6363912257030759</v>
      </c>
      <c r="AD20" s="97">
        <v>2.6363912257030759</v>
      </c>
      <c r="AE20" s="97">
        <v>2.6363912257030759</v>
      </c>
      <c r="AF20" s="97">
        <v>2.6363912257030759</v>
      </c>
      <c r="AG20" s="98">
        <v>2.6363912257030759</v>
      </c>
      <c r="AH20" s="98">
        <v>2.6363912257030759</v>
      </c>
      <c r="AI20" s="98">
        <v>2.6363912257030759</v>
      </c>
      <c r="AJ20" s="98">
        <v>2.6363912257030759</v>
      </c>
      <c r="AK20" s="98">
        <v>2.6363912257030759</v>
      </c>
      <c r="AL20" s="98">
        <v>2.6363912257030759</v>
      </c>
      <c r="AM20" s="98">
        <v>2.6363912257030759</v>
      </c>
      <c r="AN20" s="98">
        <v>2.6363912257030759</v>
      </c>
      <c r="AO20" s="98">
        <v>2.6363912257030759</v>
      </c>
      <c r="AP20" s="98">
        <v>2.6363912257030759</v>
      </c>
      <c r="AQ20" s="98">
        <v>2.6363912257030759</v>
      </c>
      <c r="AR20" s="98">
        <v>2.6363912257030759</v>
      </c>
      <c r="AS20" s="98">
        <v>2.6363912257030759</v>
      </c>
      <c r="AT20" s="98">
        <v>2.6363912257030759</v>
      </c>
      <c r="AU20" s="98">
        <v>2.6363912257030759</v>
      </c>
      <c r="AV20" s="98">
        <v>2.6363912257030759</v>
      </c>
      <c r="AW20" s="98">
        <v>2.6363912257030759</v>
      </c>
      <c r="AX20" s="98">
        <v>2.6363912257030759</v>
      </c>
      <c r="AY20" s="98">
        <v>2.6363912257030759</v>
      </c>
      <c r="AZ20" s="98">
        <v>2.6363912257030759</v>
      </c>
      <c r="BA20" s="98">
        <v>2.6363912257030759</v>
      </c>
      <c r="BB20" s="98">
        <v>2.6363912257030759</v>
      </c>
      <c r="BC20" s="98">
        <v>2.6363912257030759</v>
      </c>
      <c r="BD20" s="98">
        <v>2.6363912257030759</v>
      </c>
      <c r="BE20" s="98">
        <v>2.6363912257030759</v>
      </c>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40"/>
    </row>
    <row r="21" spans="2:88" ht="39.6" x14ac:dyDescent="0.25">
      <c r="B21" s="66">
        <v>15</v>
      </c>
      <c r="C21" s="102" t="s">
        <v>232</v>
      </c>
      <c r="D21" s="30" t="s">
        <v>233</v>
      </c>
      <c r="E21" s="30" t="s">
        <v>234</v>
      </c>
      <c r="F21" s="30">
        <v>0</v>
      </c>
      <c r="G21" s="41"/>
      <c r="H21" s="99">
        <v>0.8383787211439887</v>
      </c>
      <c r="I21" s="99">
        <v>0.84056608078126971</v>
      </c>
      <c r="J21" s="99">
        <v>0.84258661625105191</v>
      </c>
      <c r="K21" s="99">
        <v>0.84462015255863143</v>
      </c>
      <c r="L21" s="99">
        <v>0.84662197358871227</v>
      </c>
      <c r="M21" s="99">
        <v>0.84754186260383357</v>
      </c>
      <c r="N21" s="99">
        <v>0.84829306567532092</v>
      </c>
      <c r="O21" s="99">
        <v>0.84892896507586046</v>
      </c>
      <c r="P21" s="99">
        <v>0.84939201129666508</v>
      </c>
      <c r="Q21" s="99">
        <v>0.84995865181140406</v>
      </c>
      <c r="R21" s="99">
        <v>0.85091661900170301</v>
      </c>
      <c r="S21" s="99">
        <v>0.85158660114471163</v>
      </c>
      <c r="T21" s="99">
        <v>0.8522693073345643</v>
      </c>
      <c r="U21" s="99">
        <v>0.85291884585865008</v>
      </c>
      <c r="V21" s="99">
        <v>0.8535871042604859</v>
      </c>
      <c r="W21" s="99">
        <v>0.85418767036421706</v>
      </c>
      <c r="X21" s="99">
        <v>0.85483823889725996</v>
      </c>
      <c r="Y21" s="99">
        <v>0.85545224793366637</v>
      </c>
      <c r="Z21" s="99">
        <v>0.85606990954097362</v>
      </c>
      <c r="AA21" s="99">
        <v>0.85670092051923619</v>
      </c>
      <c r="AB21" s="99">
        <v>0.8573067221308468</v>
      </c>
      <c r="AC21" s="99">
        <v>0.85790303114151678</v>
      </c>
      <c r="AD21" s="99">
        <v>0.85850520821536958</v>
      </c>
      <c r="AE21" s="99">
        <v>0.85909222255057671</v>
      </c>
      <c r="AF21" s="99">
        <v>0.85967050295794156</v>
      </c>
      <c r="AG21" s="100">
        <v>0.8602459765609699</v>
      </c>
      <c r="AH21" s="100">
        <v>0.86081805987391835</v>
      </c>
      <c r="AI21" s="100">
        <v>0.86138676869492636</v>
      </c>
      <c r="AJ21" s="100">
        <v>0.86195211873002664</v>
      </c>
      <c r="AK21" s="100">
        <v>0.86251412559356955</v>
      </c>
      <c r="AL21" s="100">
        <v>0.86307280480864423</v>
      </c>
      <c r="AM21" s="100">
        <v>0.8636281718074984</v>
      </c>
      <c r="AN21" s="100">
        <v>0.86418024193195597</v>
      </c>
      <c r="AO21" s="100">
        <v>0.86472903043383009</v>
      </c>
      <c r="AP21" s="100">
        <v>0.86527455247533647</v>
      </c>
      <c r="AQ21" s="100">
        <v>0.86581682312950148</v>
      </c>
      <c r="AR21" s="100">
        <v>0.86635585738056964</v>
      </c>
      <c r="AS21" s="100">
        <v>0.86689167012440838</v>
      </c>
      <c r="AT21" s="100">
        <v>0.86742427616891005</v>
      </c>
      <c r="AU21" s="100">
        <v>0.86795369023439051</v>
      </c>
      <c r="AV21" s="100">
        <v>0.86847992695398779</v>
      </c>
      <c r="AW21" s="100">
        <v>0.86900300087405569</v>
      </c>
      <c r="AX21" s="100">
        <v>0.86952292645455631</v>
      </c>
      <c r="AY21" s="100">
        <v>0.87003971806945068</v>
      </c>
      <c r="AZ21" s="100">
        <v>0.8705533900070852</v>
      </c>
      <c r="BA21" s="100">
        <v>0.87106395647057799</v>
      </c>
      <c r="BB21" s="100">
        <v>0.87157143157820038</v>
      </c>
      <c r="BC21" s="100">
        <v>0.87207582936375894</v>
      </c>
      <c r="BD21" s="100">
        <v>0.87257716377697159</v>
      </c>
      <c r="BE21" s="100">
        <v>0.87307544868384568</v>
      </c>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row>
    <row r="22" spans="2:88" x14ac:dyDescent="0.25"/>
    <row r="23" spans="2:88" x14ac:dyDescent="0.25"/>
    <row r="24" spans="2:88" x14ac:dyDescent="0.25"/>
    <row r="25" spans="2:88" x14ac:dyDescent="0.25">
      <c r="B25" s="51" t="s">
        <v>59</v>
      </c>
      <c r="C25" s="26"/>
    </row>
    <row r="26" spans="2:88" x14ac:dyDescent="0.25">
      <c r="B26" s="26"/>
      <c r="C26" s="26"/>
    </row>
    <row r="27" spans="2:88" x14ac:dyDescent="0.25">
      <c r="B27" s="52"/>
      <c r="C27" s="26" t="s">
        <v>60</v>
      </c>
    </row>
    <row r="28" spans="2:88" x14ac:dyDescent="0.25">
      <c r="B28" s="26"/>
      <c r="C28" s="26"/>
    </row>
    <row r="29" spans="2:88" x14ac:dyDescent="0.25">
      <c r="B29" s="53"/>
      <c r="C29" s="26" t="s">
        <v>61</v>
      </c>
    </row>
    <row r="30" spans="2:88" x14ac:dyDescent="0.25"/>
    <row r="31" spans="2:88" x14ac:dyDescent="0.25"/>
    <row r="32" spans="2:88" x14ac:dyDescent="0.25"/>
    <row r="33" spans="2:9" s="26" customFormat="1" ht="14.4" x14ac:dyDescent="0.3">
      <c r="B33" s="135" t="s">
        <v>235</v>
      </c>
      <c r="C33" s="136"/>
      <c r="D33" s="136"/>
      <c r="E33" s="136"/>
      <c r="F33" s="136"/>
      <c r="G33" s="136"/>
      <c r="H33" s="136"/>
      <c r="I33" s="137"/>
    </row>
    <row r="34" spans="2:9" x14ac:dyDescent="0.25"/>
    <row r="35" spans="2:9" s="6" customFormat="1" x14ac:dyDescent="0.25">
      <c r="B35" s="54" t="s">
        <v>26</v>
      </c>
      <c r="C35" s="138" t="s">
        <v>64</v>
      </c>
      <c r="D35" s="138"/>
      <c r="E35" s="138"/>
      <c r="F35" s="138"/>
      <c r="G35" s="138"/>
      <c r="H35" s="138"/>
      <c r="I35" s="138"/>
    </row>
    <row r="36" spans="2:9" s="6" customFormat="1" ht="89.7" customHeight="1" x14ac:dyDescent="0.25">
      <c r="B36" s="55">
        <v>1</v>
      </c>
      <c r="C36" s="126" t="s">
        <v>236</v>
      </c>
      <c r="D36" s="127"/>
      <c r="E36" s="127"/>
      <c r="F36" s="127"/>
      <c r="G36" s="127"/>
      <c r="H36" s="127"/>
      <c r="I36" s="127"/>
    </row>
    <row r="37" spans="2:9" s="6" customFormat="1" ht="76.5" customHeight="1" x14ac:dyDescent="0.25">
      <c r="B37" s="55">
        <f>B36+1</f>
        <v>2</v>
      </c>
      <c r="C37" s="128" t="s">
        <v>237</v>
      </c>
      <c r="D37" s="129"/>
      <c r="E37" s="129"/>
      <c r="F37" s="129"/>
      <c r="G37" s="129"/>
      <c r="H37" s="129"/>
      <c r="I37" s="130"/>
    </row>
    <row r="38" spans="2:9" s="6" customFormat="1" ht="58.2" customHeight="1" x14ac:dyDescent="0.25">
      <c r="B38" s="55">
        <f t="shared" ref="B38:B50" si="0">B37+1</f>
        <v>3</v>
      </c>
      <c r="C38" s="128" t="s">
        <v>238</v>
      </c>
      <c r="D38" s="129"/>
      <c r="E38" s="129"/>
      <c r="F38" s="129"/>
      <c r="G38" s="129"/>
      <c r="H38" s="129"/>
      <c r="I38" s="130"/>
    </row>
    <row r="39" spans="2:9" s="6" customFormat="1" ht="73.2" customHeight="1" x14ac:dyDescent="0.25">
      <c r="B39" s="55">
        <f t="shared" si="0"/>
        <v>4</v>
      </c>
      <c r="C39" s="128" t="s">
        <v>239</v>
      </c>
      <c r="D39" s="129"/>
      <c r="E39" s="129"/>
      <c r="F39" s="129"/>
      <c r="G39" s="129"/>
      <c r="H39" s="129"/>
      <c r="I39" s="130"/>
    </row>
    <row r="40" spans="2:9" s="6" customFormat="1" ht="59.7" customHeight="1" x14ac:dyDescent="0.25">
      <c r="B40" s="55">
        <f t="shared" si="0"/>
        <v>5</v>
      </c>
      <c r="C40" s="128" t="s">
        <v>240</v>
      </c>
      <c r="D40" s="129"/>
      <c r="E40" s="129"/>
      <c r="F40" s="129"/>
      <c r="G40" s="129"/>
      <c r="H40" s="129"/>
      <c r="I40" s="130"/>
    </row>
    <row r="41" spans="2:9" s="6" customFormat="1" ht="52.2" customHeight="1" x14ac:dyDescent="0.25">
      <c r="B41" s="55">
        <f t="shared" si="0"/>
        <v>6</v>
      </c>
      <c r="C41" s="128" t="s">
        <v>241</v>
      </c>
      <c r="D41" s="129"/>
      <c r="E41" s="129"/>
      <c r="F41" s="129"/>
      <c r="G41" s="129"/>
      <c r="H41" s="129"/>
      <c r="I41" s="130"/>
    </row>
    <row r="42" spans="2:9" s="6" customFormat="1" ht="54.45" customHeight="1" x14ac:dyDescent="0.25">
      <c r="B42" s="55">
        <f t="shared" si="0"/>
        <v>7</v>
      </c>
      <c r="C42" s="128" t="s">
        <v>242</v>
      </c>
      <c r="D42" s="129"/>
      <c r="E42" s="129"/>
      <c r="F42" s="129"/>
      <c r="G42" s="129"/>
      <c r="H42" s="129"/>
      <c r="I42" s="130"/>
    </row>
    <row r="43" spans="2:9" s="6" customFormat="1" ht="67.2" customHeight="1" x14ac:dyDescent="0.25">
      <c r="B43" s="55">
        <f t="shared" si="0"/>
        <v>8</v>
      </c>
      <c r="C43" s="128" t="s">
        <v>243</v>
      </c>
      <c r="D43" s="129"/>
      <c r="E43" s="129"/>
      <c r="F43" s="129"/>
      <c r="G43" s="129"/>
      <c r="H43" s="129"/>
      <c r="I43" s="130"/>
    </row>
    <row r="44" spans="2:9" s="6" customFormat="1" ht="67.2" customHeight="1" x14ac:dyDescent="0.25">
      <c r="B44" s="55">
        <f t="shared" si="0"/>
        <v>9</v>
      </c>
      <c r="C44" s="128" t="s">
        <v>244</v>
      </c>
      <c r="D44" s="129"/>
      <c r="E44" s="129"/>
      <c r="F44" s="129"/>
      <c r="G44" s="129"/>
      <c r="H44" s="129"/>
      <c r="I44" s="130"/>
    </row>
    <row r="45" spans="2:9" s="6" customFormat="1" ht="56.7" customHeight="1" x14ac:dyDescent="0.25">
      <c r="B45" s="55">
        <f t="shared" si="0"/>
        <v>10</v>
      </c>
      <c r="C45" s="128" t="s">
        <v>245</v>
      </c>
      <c r="D45" s="129"/>
      <c r="E45" s="129"/>
      <c r="F45" s="129"/>
      <c r="G45" s="129"/>
      <c r="H45" s="129"/>
      <c r="I45" s="130"/>
    </row>
    <row r="46" spans="2:9" s="6" customFormat="1" ht="94.95" customHeight="1" x14ac:dyDescent="0.25">
      <c r="B46" s="55">
        <f t="shared" si="0"/>
        <v>11</v>
      </c>
      <c r="C46" s="128" t="s">
        <v>246</v>
      </c>
      <c r="D46" s="129"/>
      <c r="E46" s="129"/>
      <c r="F46" s="129"/>
      <c r="G46" s="129"/>
      <c r="H46" s="129"/>
      <c r="I46" s="130"/>
    </row>
    <row r="47" spans="2:9" s="6" customFormat="1" ht="47.7" customHeight="1" x14ac:dyDescent="0.25">
      <c r="B47" s="55">
        <f t="shared" si="0"/>
        <v>12</v>
      </c>
      <c r="C47" s="128" t="s">
        <v>247</v>
      </c>
      <c r="D47" s="129"/>
      <c r="E47" s="129"/>
      <c r="F47" s="129"/>
      <c r="G47" s="129"/>
      <c r="H47" s="129"/>
      <c r="I47" s="130"/>
    </row>
    <row r="48" spans="2:9" s="6" customFormat="1" ht="46.95" customHeight="1" x14ac:dyDescent="0.25">
      <c r="B48" s="55">
        <f t="shared" si="0"/>
        <v>13</v>
      </c>
      <c r="C48" s="128" t="s">
        <v>248</v>
      </c>
      <c r="D48" s="129"/>
      <c r="E48" s="129"/>
      <c r="F48" s="129"/>
      <c r="G48" s="129"/>
      <c r="H48" s="129"/>
      <c r="I48" s="130"/>
    </row>
    <row r="49" spans="2:9" s="6" customFormat="1" ht="31.2" customHeight="1" x14ac:dyDescent="0.25">
      <c r="B49" s="55">
        <f t="shared" si="0"/>
        <v>14</v>
      </c>
      <c r="C49" s="128" t="s">
        <v>249</v>
      </c>
      <c r="D49" s="129"/>
      <c r="E49" s="129"/>
      <c r="F49" s="129"/>
      <c r="G49" s="129"/>
      <c r="H49" s="129"/>
      <c r="I49" s="130"/>
    </row>
    <row r="50" spans="2:9" s="6" customFormat="1" ht="48.45" customHeight="1" x14ac:dyDescent="0.25">
      <c r="B50" s="55">
        <f t="shared" si="0"/>
        <v>15</v>
      </c>
      <c r="C50" s="128" t="s">
        <v>250</v>
      </c>
      <c r="D50" s="129"/>
      <c r="E50" s="129"/>
      <c r="F50" s="129"/>
      <c r="G50" s="129"/>
      <c r="H50" s="129"/>
      <c r="I50" s="130"/>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BE11" sqref="AG7:BE11"/>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A1" s="26"/>
      <c r="B1" s="119" t="s">
        <v>251</v>
      </c>
      <c r="C1" s="119"/>
      <c r="D1" s="119"/>
      <c r="E1" s="119"/>
      <c r="F1" s="119"/>
      <c r="G1" s="32"/>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4.4" thickBot="1" x14ac:dyDescent="0.3">
      <c r="A2" s="27"/>
      <c r="B2" s="27"/>
      <c r="C2" s="27"/>
      <c r="D2" s="27"/>
      <c r="E2" s="27"/>
      <c r="F2" s="27"/>
      <c r="G2" s="32"/>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6.8" thickBot="1" x14ac:dyDescent="0.3">
      <c r="A3" s="27"/>
      <c r="B3" s="131" t="s">
        <v>3</v>
      </c>
      <c r="C3" s="132"/>
      <c r="D3" s="141" t="str">
        <f>'Cover sheet'!C5</f>
        <v>Southern Water</v>
      </c>
      <c r="E3" s="142"/>
      <c r="F3" s="143"/>
      <c r="G3" s="41"/>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6.8" thickBot="1" x14ac:dyDescent="0.3">
      <c r="A4" s="27"/>
      <c r="B4" s="101" t="s">
        <v>6</v>
      </c>
      <c r="C4" s="101"/>
      <c r="D4" s="141" t="str">
        <f>'Cover sheet'!C6</f>
        <v>Sussex North</v>
      </c>
      <c r="E4" s="142"/>
      <c r="F4" s="143"/>
      <c r="G4" s="41"/>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6" thickBot="1" x14ac:dyDescent="0.4">
      <c r="A5" s="27"/>
      <c r="B5" s="27"/>
      <c r="C5" s="29"/>
      <c r="D5" s="29"/>
      <c r="E5" s="27"/>
      <c r="F5" s="27"/>
      <c r="G5" s="41"/>
      <c r="H5" s="145" t="s">
        <v>96</v>
      </c>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34" t="s">
        <v>97</v>
      </c>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row>
    <row r="6" spans="1:88" ht="14.4" thickBot="1" x14ac:dyDescent="0.3">
      <c r="A6" s="26"/>
      <c r="B6" s="65" t="s">
        <v>26</v>
      </c>
      <c r="C6" s="20" t="s">
        <v>98</v>
      </c>
      <c r="D6" s="21" t="s">
        <v>28</v>
      </c>
      <c r="E6" s="21" t="s">
        <v>29</v>
      </c>
      <c r="F6" s="86" t="s">
        <v>30</v>
      </c>
      <c r="G6" s="41"/>
      <c r="H6" s="21" t="s">
        <v>99</v>
      </c>
      <c r="I6" s="21" t="s">
        <v>100</v>
      </c>
      <c r="J6" s="21" t="s">
        <v>101</v>
      </c>
      <c r="K6" s="21" t="s">
        <v>102</v>
      </c>
      <c r="L6" s="21" t="s">
        <v>103</v>
      </c>
      <c r="M6" s="21" t="s">
        <v>104</v>
      </c>
      <c r="N6" s="21" t="s">
        <v>105</v>
      </c>
      <c r="O6" s="21" t="s">
        <v>106</v>
      </c>
      <c r="P6" s="21" t="s">
        <v>107</v>
      </c>
      <c r="Q6" s="21" t="s">
        <v>108</v>
      </c>
      <c r="R6" s="21" t="s">
        <v>109</v>
      </c>
      <c r="S6" s="21" t="s">
        <v>110</v>
      </c>
      <c r="T6" s="21" t="s">
        <v>111</v>
      </c>
      <c r="U6" s="21" t="s">
        <v>112</v>
      </c>
      <c r="V6" s="21" t="s">
        <v>113</v>
      </c>
      <c r="W6" s="21" t="s">
        <v>114</v>
      </c>
      <c r="X6" s="21" t="s">
        <v>115</v>
      </c>
      <c r="Y6" s="21" t="s">
        <v>116</v>
      </c>
      <c r="Z6" s="21" t="s">
        <v>117</v>
      </c>
      <c r="AA6" s="21" t="s">
        <v>118</v>
      </c>
      <c r="AB6" s="21" t="s">
        <v>119</v>
      </c>
      <c r="AC6" s="21" t="s">
        <v>120</v>
      </c>
      <c r="AD6" s="21" t="s">
        <v>121</v>
      </c>
      <c r="AE6" s="21" t="s">
        <v>122</v>
      </c>
      <c r="AF6" s="21" t="s">
        <v>123</v>
      </c>
      <c r="AG6" s="21" t="s">
        <v>124</v>
      </c>
      <c r="AH6" s="21" t="s">
        <v>125</v>
      </c>
      <c r="AI6" s="21" t="s">
        <v>126</v>
      </c>
      <c r="AJ6" s="21" t="s">
        <v>127</v>
      </c>
      <c r="AK6" s="21" t="s">
        <v>128</v>
      </c>
      <c r="AL6" s="21" t="s">
        <v>129</v>
      </c>
      <c r="AM6" s="21" t="s">
        <v>130</v>
      </c>
      <c r="AN6" s="21" t="s">
        <v>131</v>
      </c>
      <c r="AO6" s="21" t="s">
        <v>132</v>
      </c>
      <c r="AP6" s="21" t="s">
        <v>133</v>
      </c>
      <c r="AQ6" s="21" t="s">
        <v>134</v>
      </c>
      <c r="AR6" s="21" t="s">
        <v>135</v>
      </c>
      <c r="AS6" s="21" t="s">
        <v>136</v>
      </c>
      <c r="AT6" s="21" t="s">
        <v>137</v>
      </c>
      <c r="AU6" s="21" t="s">
        <v>138</v>
      </c>
      <c r="AV6" s="21" t="s">
        <v>139</v>
      </c>
      <c r="AW6" s="21" t="s">
        <v>140</v>
      </c>
      <c r="AX6" s="21" t="s">
        <v>141</v>
      </c>
      <c r="AY6" s="21" t="s">
        <v>142</v>
      </c>
      <c r="AZ6" s="21" t="s">
        <v>143</v>
      </c>
      <c r="BA6" s="21" t="s">
        <v>144</v>
      </c>
      <c r="BB6" s="21" t="s">
        <v>145</v>
      </c>
      <c r="BC6" s="21" t="s">
        <v>146</v>
      </c>
      <c r="BD6" s="21" t="s">
        <v>147</v>
      </c>
      <c r="BE6" s="21" t="s">
        <v>148</v>
      </c>
      <c r="BF6" s="21" t="s">
        <v>149</v>
      </c>
      <c r="BG6" s="21" t="s">
        <v>150</v>
      </c>
      <c r="BH6" s="21" t="s">
        <v>151</v>
      </c>
      <c r="BI6" s="21" t="s">
        <v>152</v>
      </c>
      <c r="BJ6" s="21" t="s">
        <v>153</v>
      </c>
      <c r="BK6" s="21" t="s">
        <v>154</v>
      </c>
      <c r="BL6" s="21" t="s">
        <v>155</v>
      </c>
      <c r="BM6" s="21" t="s">
        <v>156</v>
      </c>
      <c r="BN6" s="21" t="s">
        <v>157</v>
      </c>
      <c r="BO6" s="21" t="s">
        <v>158</v>
      </c>
      <c r="BP6" s="21" t="s">
        <v>159</v>
      </c>
      <c r="BQ6" s="21" t="s">
        <v>160</v>
      </c>
      <c r="BR6" s="21" t="s">
        <v>161</v>
      </c>
      <c r="BS6" s="21" t="s">
        <v>162</v>
      </c>
      <c r="BT6" s="21" t="s">
        <v>163</v>
      </c>
      <c r="BU6" s="21" t="s">
        <v>164</v>
      </c>
      <c r="BV6" s="21" t="s">
        <v>165</v>
      </c>
      <c r="BW6" s="21" t="s">
        <v>166</v>
      </c>
      <c r="BX6" s="21" t="s">
        <v>167</v>
      </c>
      <c r="BY6" s="21" t="s">
        <v>168</v>
      </c>
      <c r="BZ6" s="21" t="s">
        <v>169</v>
      </c>
      <c r="CA6" s="21" t="s">
        <v>170</v>
      </c>
      <c r="CB6" s="21" t="s">
        <v>171</v>
      </c>
      <c r="CC6" s="21" t="s">
        <v>172</v>
      </c>
      <c r="CD6" s="21" t="s">
        <v>173</v>
      </c>
      <c r="CE6" s="21" t="s">
        <v>174</v>
      </c>
      <c r="CF6" s="21" t="s">
        <v>175</v>
      </c>
      <c r="CG6" s="21" t="s">
        <v>176</v>
      </c>
      <c r="CH6" s="21" t="s">
        <v>177</v>
      </c>
      <c r="CI6" s="21" t="s">
        <v>178</v>
      </c>
      <c r="CJ6" s="21" t="s">
        <v>179</v>
      </c>
    </row>
    <row r="7" spans="1:88" ht="52.8" x14ac:dyDescent="0.25">
      <c r="B7" s="66">
        <v>1</v>
      </c>
      <c r="C7" s="33" t="s">
        <v>252</v>
      </c>
      <c r="D7" s="34" t="s">
        <v>253</v>
      </c>
      <c r="E7" s="34" t="s">
        <v>51</v>
      </c>
      <c r="F7" s="34">
        <v>2</v>
      </c>
      <c r="G7" s="41"/>
      <c r="H7" s="93">
        <f>'[2]4. BL SDB'!L$3</f>
        <v>61.020864343100484</v>
      </c>
      <c r="I7" s="93">
        <f>'[2]4. BL SDB'!M$3</f>
        <v>61.019109358630175</v>
      </c>
      <c r="J7" s="93">
        <f>'[2]4. BL SDB'!N$3</f>
        <v>61.02620902396567</v>
      </c>
      <c r="K7" s="93">
        <f>'[2]4. BL SDB'!O$3</f>
        <v>61.0644957289392</v>
      </c>
      <c r="L7" s="93">
        <f>'[2]4. BL SDB'!P$3</f>
        <v>61.132022359622511</v>
      </c>
      <c r="M7" s="93">
        <f>'[2]4. BL SDB'!Q$3</f>
        <v>61.130948436121102</v>
      </c>
      <c r="N7" s="93">
        <f>'[2]4. BL SDB'!R$3</f>
        <v>61.113654703036396</v>
      </c>
      <c r="O7" s="93">
        <f>'[2]4. BL SDB'!S$3</f>
        <v>61.083529705295149</v>
      </c>
      <c r="P7" s="93">
        <f>'[2]4. BL SDB'!T$3</f>
        <v>61.043843474842632</v>
      </c>
      <c r="Q7" s="93">
        <f>'[2]4. BL SDB'!U$3</f>
        <v>61.02837431465035</v>
      </c>
      <c r="R7" s="93">
        <f>'[2]4. BL SDB'!V$3</f>
        <v>61.107686565694934</v>
      </c>
      <c r="S7" s="93">
        <f>'[2]4. BL SDB'!W$3</f>
        <v>61.137537694334334</v>
      </c>
      <c r="T7" s="93">
        <f>'[2]4. BL SDB'!X$3</f>
        <v>61.175595353521999</v>
      </c>
      <c r="U7" s="93">
        <f>'[2]4. BL SDB'!Y$3</f>
        <v>61.225917640098587</v>
      </c>
      <c r="V7" s="93">
        <f>'[2]4. BL SDB'!Z$3</f>
        <v>61.285707242409927</v>
      </c>
      <c r="W7" s="93">
        <f>'[2]4. BL SDB'!AA$3</f>
        <v>61.347167058042032</v>
      </c>
      <c r="X7" s="93">
        <f>'[2]4. BL SDB'!AB$3</f>
        <v>61.418333435367785</v>
      </c>
      <c r="Y7" s="93">
        <f>'[2]4. BL SDB'!AC$3</f>
        <v>61.488742961337039</v>
      </c>
      <c r="Z7" s="93">
        <f>'[2]4. BL SDB'!AD$3</f>
        <v>61.56747409351226</v>
      </c>
      <c r="AA7" s="93">
        <f>'[2]4. BL SDB'!AE$3</f>
        <v>61.654992044163237</v>
      </c>
      <c r="AB7" s="93">
        <f>'[2]4. BL SDB'!AF$3</f>
        <v>61.739391334681159</v>
      </c>
      <c r="AC7" s="93">
        <f>'[2]4. BL SDB'!AG$3</f>
        <v>61.830433423845903</v>
      </c>
      <c r="AD7" s="93">
        <f>'[2]4. BL SDB'!AH$3</f>
        <v>61.924226350042517</v>
      </c>
      <c r="AE7" s="93">
        <f>'[2]4. BL SDB'!AI$3</f>
        <v>62.019241797065121</v>
      </c>
      <c r="AF7" s="93">
        <f>'[2]4. BL SDB'!AJ$3</f>
        <v>62.118624743124627</v>
      </c>
      <c r="AG7" s="96">
        <f>'[2]4. BL SDB'!AK$3</f>
        <v>62.217154398227137</v>
      </c>
      <c r="AH7" s="96">
        <f>'[2]4. BL SDB'!AL$3</f>
        <v>62.307353438410388</v>
      </c>
      <c r="AI7" s="96">
        <f>'[2]4. BL SDB'!AM$3</f>
        <v>62.39881669645024</v>
      </c>
      <c r="AJ7" s="96">
        <f>'[2]4. BL SDB'!AN$3</f>
        <v>62.491390226556852</v>
      </c>
      <c r="AK7" s="96">
        <f>'[2]4. BL SDB'!AO$3</f>
        <v>62.58493668305556</v>
      </c>
      <c r="AL7" s="96">
        <f>'[2]4. BL SDB'!AP$3</f>
        <v>62.679333166847982</v>
      </c>
      <c r="AM7" s="96">
        <f>'[2]4. BL SDB'!AQ$3</f>
        <v>62.774469379587849</v>
      </c>
      <c r="AN7" s="96">
        <f>'[2]4. BL SDB'!AR$3</f>
        <v>62.870246038683781</v>
      </c>
      <c r="AO7" s="96">
        <f>'[2]4. BL SDB'!AS$3</f>
        <v>62.966573513701626</v>
      </c>
      <c r="AP7" s="96">
        <f>'[2]4. BL SDB'!AT$3</f>
        <v>63.063370650972452</v>
      </c>
      <c r="AQ7" s="96">
        <f>'[2]4. BL SDB'!AU$3</f>
        <v>63.1605637584248</v>
      </c>
      <c r="AR7" s="96">
        <f>'[2]4. BL SDB'!AV$3</f>
        <v>63.249267659510124</v>
      </c>
      <c r="AS7" s="96">
        <f>'[2]4. BL SDB'!AW$3</f>
        <v>63.337365208490283</v>
      </c>
      <c r="AT7" s="96">
        <f>'[2]4. BL SDB'!AX$3</f>
        <v>63.425617162391823</v>
      </c>
      <c r="AU7" s="96">
        <f>'[2]4. BL SDB'!AY$3</f>
        <v>63.513481603555782</v>
      </c>
      <c r="AV7" s="96">
        <f>'[2]4. BL SDB'!AZ$3</f>
        <v>63.597910778273359</v>
      </c>
      <c r="AW7" s="96">
        <f>'[2]4. BL SDB'!BA$3</f>
        <v>63.682334504818236</v>
      </c>
      <c r="AX7" s="96">
        <f>'[2]4. BL SDB'!BB$3</f>
        <v>63.766714408070641</v>
      </c>
      <c r="AY7" s="96">
        <f>'[2]4. BL SDB'!BC$3</f>
        <v>63.851015080684917</v>
      </c>
      <c r="AZ7" s="96">
        <f>'[2]4. BL SDB'!BD$3</f>
        <v>63.935203785164937</v>
      </c>
      <c r="BA7" s="96">
        <f>'[2]4. BL SDB'!BE$3</f>
        <v>64.019250190913553</v>
      </c>
      <c r="BB7" s="96">
        <f>'[2]4. BL SDB'!BF$3</f>
        <v>64.103126141603965</v>
      </c>
      <c r="BC7" s="96">
        <f>'[2]4. BL SDB'!BG$3</f>
        <v>64.186805448888606</v>
      </c>
      <c r="BD7" s="96">
        <f>'[2]4. BL SDB'!BH$3</f>
        <v>64.270274840637569</v>
      </c>
      <c r="BE7" s="96">
        <f>'[2]4. BL SDB'!BI$3</f>
        <v>64.352662842980948</v>
      </c>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7"/>
    </row>
    <row r="8" spans="1:88" ht="52.8" x14ac:dyDescent="0.25">
      <c r="B8" s="66">
        <f>B7+1</f>
        <v>2</v>
      </c>
      <c r="C8" s="102" t="s">
        <v>254</v>
      </c>
      <c r="D8" s="30" t="s">
        <v>255</v>
      </c>
      <c r="E8" s="30" t="s">
        <v>51</v>
      </c>
      <c r="F8" s="30">
        <v>2</v>
      </c>
      <c r="G8" s="41"/>
      <c r="H8" s="93">
        <f>'[2]4. BL SDB'!L$4</f>
        <v>35.034762661336131</v>
      </c>
      <c r="I8" s="93">
        <f>'[2]4. BL SDB'!M$4</f>
        <v>24.361887317853164</v>
      </c>
      <c r="J8" s="93">
        <f>'[2]4. BL SDB'!N$4</f>
        <v>24.409392864135835</v>
      </c>
      <c r="K8" s="93">
        <f>'[2]4. BL SDB'!O$4</f>
        <v>26.117765231192614</v>
      </c>
      <c r="L8" s="93">
        <f>'[2]4. BL SDB'!P$4</f>
        <v>29.330838097289121</v>
      </c>
      <c r="M8" s="93">
        <f>'[2]4. BL SDB'!Q$4</f>
        <v>29.439181698039796</v>
      </c>
      <c r="N8" s="93">
        <f>'[2]4. BL SDB'!R$4</f>
        <v>29.436649657857075</v>
      </c>
      <c r="O8" s="93">
        <f>'[2]4. BL SDB'!S$4</f>
        <v>23.663116762145336</v>
      </c>
      <c r="P8" s="93">
        <f>'[2]4. BL SDB'!T$4</f>
        <v>23.649068468953516</v>
      </c>
      <c r="Q8" s="93">
        <f>'[2]4. BL SDB'!U$4</f>
        <v>23.625833413466498</v>
      </c>
      <c r="R8" s="93">
        <f>'[2]4. BL SDB'!V$4</f>
        <v>23.745705381939629</v>
      </c>
      <c r="S8" s="93">
        <f>'[2]4. BL SDB'!W$4</f>
        <v>23.81611622800758</v>
      </c>
      <c r="T8" s="93">
        <f>'[2]4. BL SDB'!X$4</f>
        <v>23.894733604623802</v>
      </c>
      <c r="U8" s="93">
        <f>'[2]4. BL SDB'!Y$4</f>
        <v>23.98561560862894</v>
      </c>
      <c r="V8" s="93">
        <f>'[2]4. BL SDB'!Z$4</f>
        <v>24.085964928368835</v>
      </c>
      <c r="W8" s="93">
        <f>'[2]4. BL SDB'!AA$4</f>
        <v>24.203287157322677</v>
      </c>
      <c r="X8" s="93">
        <f>'[2]4. BL SDB'!AB$4</f>
        <v>24.330315947970167</v>
      </c>
      <c r="Y8" s="93">
        <f>'[2]4. BL SDB'!AC$4</f>
        <v>24.456587887261158</v>
      </c>
      <c r="Z8" s="93">
        <f>'[2]4. BL SDB'!AD$4</f>
        <v>24.591181432758116</v>
      </c>
      <c r="AA8" s="93">
        <f>'[2]4. BL SDB'!AE$4</f>
        <v>24.73456179673083</v>
      </c>
      <c r="AB8" s="93">
        <f>'[2]4. BL SDB'!AF$4</f>
        <v>24.773772306863684</v>
      </c>
      <c r="AC8" s="93">
        <f>'[2]4. BL SDB'!AG$4</f>
        <v>24.819625615643357</v>
      </c>
      <c r="AD8" s="93">
        <f>'[2]4. BL SDB'!AH$4</f>
        <v>24.868229761454899</v>
      </c>
      <c r="AE8" s="93">
        <f>'[2]4. BL SDB'!AI$4</f>
        <v>24.918056428092431</v>
      </c>
      <c r="AF8" s="93">
        <f>'[2]4. BL SDB'!AJ$4</f>
        <v>24.972250593766866</v>
      </c>
      <c r="AG8" s="96">
        <f>'[2]4. BL SDB'!AK$4</f>
        <v>25.024937399610472</v>
      </c>
      <c r="AH8" s="96">
        <f>'[2]4. BL SDB'!AL$4</f>
        <v>25.069293590534819</v>
      </c>
      <c r="AI8" s="96">
        <f>'[2]4. BL SDB'!AM$4</f>
        <v>25.114913999315768</v>
      </c>
      <c r="AJ8" s="96">
        <f>'[2]4. BL SDB'!AN$4</f>
        <v>25.161644680163477</v>
      </c>
      <c r="AK8" s="96">
        <f>'[2]4. BL SDB'!AO$4</f>
        <v>25.20934828740328</v>
      </c>
      <c r="AL8" s="96">
        <f>'[2]4. BL SDB'!AP$4</f>
        <v>25.280659198359093</v>
      </c>
      <c r="AM8" s="96">
        <f>'[2]4. BL SDB'!AQ$4</f>
        <v>25.352709838262346</v>
      </c>
      <c r="AN8" s="96">
        <f>'[2]4. BL SDB'!AR$4</f>
        <v>25.425400924521671</v>
      </c>
      <c r="AO8" s="96">
        <f>'[2]4. BL SDB'!AS$4</f>
        <v>25.498642826702902</v>
      </c>
      <c r="AP8" s="96">
        <f>'[2]4. BL SDB'!AT$4</f>
        <v>25.572354391137107</v>
      </c>
      <c r="AQ8" s="96">
        <f>'[2]4. BL SDB'!AU$4</f>
        <v>25.740062234961734</v>
      </c>
      <c r="AR8" s="96">
        <f>'[2]4. BL SDB'!AV$4</f>
        <v>25.899280872419336</v>
      </c>
      <c r="AS8" s="96">
        <f>'[2]4. BL SDB'!AW$4</f>
        <v>26.05789315777178</v>
      </c>
      <c r="AT8" s="96">
        <f>'[2]4. BL SDB'!AX$4</f>
        <v>26.216659848045598</v>
      </c>
      <c r="AU8" s="96">
        <f>'[2]4. BL SDB'!AY$4</f>
        <v>26.375039025581835</v>
      </c>
      <c r="AV8" s="96">
        <f>'[2]4. BL SDB'!AZ$4</f>
        <v>26.380248075379242</v>
      </c>
      <c r="AW8" s="96">
        <f>'[2]4. BL SDB'!BA$4</f>
        <v>26.38545167700395</v>
      </c>
      <c r="AX8" s="96">
        <f>'[2]4. BL SDB'!BB$4</f>
        <v>26.390611455336185</v>
      </c>
      <c r="AY8" s="96">
        <f>'[2]4. BL SDB'!BC$4</f>
        <v>26.395692003030295</v>
      </c>
      <c r="AZ8" s="96">
        <f>'[2]4. BL SDB'!BD$4</f>
        <v>26.400660582590145</v>
      </c>
      <c r="BA8" s="96">
        <f>'[2]4. BL SDB'!BE$4</f>
        <v>26.396881473884946</v>
      </c>
      <c r="BB8" s="96">
        <f>'[2]4. BL SDB'!BF$4</f>
        <v>26.392931910121543</v>
      </c>
      <c r="BC8" s="96">
        <f>'[2]4. BL SDB'!BG$4</f>
        <v>26.388785702952369</v>
      </c>
      <c r="BD8" s="96">
        <f>'[2]4. BL SDB'!BH$4</f>
        <v>26.384429580247517</v>
      </c>
      <c r="BE8" s="96">
        <f>'[2]4. BL SDB'!BI$4</f>
        <v>26.37899206813708</v>
      </c>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40"/>
    </row>
    <row r="9" spans="1:88" ht="52.8" x14ac:dyDescent="0.25">
      <c r="B9" s="66">
        <f t="shared" ref="B9:B11" si="0">B8+1</f>
        <v>3</v>
      </c>
      <c r="C9" s="102" t="s">
        <v>256</v>
      </c>
      <c r="D9" s="30" t="s">
        <v>257</v>
      </c>
      <c r="E9" s="30" t="s">
        <v>51</v>
      </c>
      <c r="F9" s="30">
        <v>2</v>
      </c>
      <c r="G9" s="41"/>
      <c r="H9" s="93">
        <f>'[2]4. BL SDB'!L$5</f>
        <v>44.634762661336133</v>
      </c>
      <c r="I9" s="93">
        <f>'[2]4. BL SDB'!M$5</f>
        <v>33.961887317853162</v>
      </c>
      <c r="J9" s="93">
        <f>'[2]4. BL SDB'!N$5</f>
        <v>34.00939286413584</v>
      </c>
      <c r="K9" s="93">
        <f>'[2]4. BL SDB'!O$5</f>
        <v>35.717765231192615</v>
      </c>
      <c r="L9" s="93">
        <f>'[2]4. BL SDB'!P$5</f>
        <v>38.930838097289119</v>
      </c>
      <c r="M9" s="93">
        <f>'[2]4. BL SDB'!Q$5</f>
        <v>39.039181698039798</v>
      </c>
      <c r="N9" s="93">
        <f>'[2]4. BL SDB'!R$5</f>
        <v>39.036649657857076</v>
      </c>
      <c r="O9" s="93">
        <f>'[2]4. BL SDB'!S$5</f>
        <v>33.263116762145337</v>
      </c>
      <c r="P9" s="93">
        <f>'[2]4. BL SDB'!T$5</f>
        <v>33.249068468953517</v>
      </c>
      <c r="Q9" s="93">
        <f>'[2]4. BL SDB'!U$5</f>
        <v>33.225833413466496</v>
      </c>
      <c r="R9" s="93">
        <f>'[2]4. BL SDB'!V$5</f>
        <v>33.345705381939631</v>
      </c>
      <c r="S9" s="93">
        <f>'[2]4. BL SDB'!W$5</f>
        <v>33.416116228007581</v>
      </c>
      <c r="T9" s="93">
        <f>'[2]4. BL SDB'!X$5</f>
        <v>33.494733604623804</v>
      </c>
      <c r="U9" s="93">
        <f>'[2]4. BL SDB'!Y$5</f>
        <v>33.585615608628942</v>
      </c>
      <c r="V9" s="93">
        <f>'[2]4. BL SDB'!Z$5</f>
        <v>33.68596492836884</v>
      </c>
      <c r="W9" s="93">
        <f>'[2]4. BL SDB'!AA$5</f>
        <v>33.803287157322679</v>
      </c>
      <c r="X9" s="93">
        <f>'[2]4. BL SDB'!AB$5</f>
        <v>33.930315947970165</v>
      </c>
      <c r="Y9" s="93">
        <f>'[2]4. BL SDB'!AC$5</f>
        <v>34.056587887261159</v>
      </c>
      <c r="Z9" s="93">
        <f>'[2]4. BL SDB'!AD$5</f>
        <v>34.191181432758121</v>
      </c>
      <c r="AA9" s="93">
        <f>'[2]4. BL SDB'!AE$5</f>
        <v>34.334561796730831</v>
      </c>
      <c r="AB9" s="93">
        <f>'[2]4. BL SDB'!AF$5</f>
        <v>34.373772306863685</v>
      </c>
      <c r="AC9" s="93">
        <f>'[2]4. BL SDB'!AG$5</f>
        <v>34.419625615643362</v>
      </c>
      <c r="AD9" s="93">
        <f>'[2]4. BL SDB'!AH$5</f>
        <v>34.4682297614549</v>
      </c>
      <c r="AE9" s="93">
        <f>'[2]4. BL SDB'!AI$5</f>
        <v>34.518056428092429</v>
      </c>
      <c r="AF9" s="93">
        <f>'[2]4. BL SDB'!AJ$5</f>
        <v>34.572250593766867</v>
      </c>
      <c r="AG9" s="96">
        <f>'[2]4. BL SDB'!AK$5</f>
        <v>34.624937399610474</v>
      </c>
      <c r="AH9" s="96">
        <f>'[2]4. BL SDB'!AL$5</f>
        <v>34.669293590534821</v>
      </c>
      <c r="AI9" s="96">
        <f>'[2]4. BL SDB'!AM$5</f>
        <v>34.714913999315769</v>
      </c>
      <c r="AJ9" s="96">
        <f>'[2]4. BL SDB'!AN$5</f>
        <v>34.761644680163478</v>
      </c>
      <c r="AK9" s="96">
        <f>'[2]4. BL SDB'!AO$5</f>
        <v>34.809348287403282</v>
      </c>
      <c r="AL9" s="96">
        <f>'[2]4. BL SDB'!AP$5</f>
        <v>34.880659198359091</v>
      </c>
      <c r="AM9" s="96">
        <f>'[2]4. BL SDB'!AQ$5</f>
        <v>34.952709838262344</v>
      </c>
      <c r="AN9" s="96">
        <f>'[2]4. BL SDB'!AR$5</f>
        <v>35.025400924521669</v>
      </c>
      <c r="AO9" s="96">
        <f>'[2]4. BL SDB'!AS$5</f>
        <v>35.098642826702907</v>
      </c>
      <c r="AP9" s="96">
        <f>'[2]4. BL SDB'!AT$5</f>
        <v>35.172354391137112</v>
      </c>
      <c r="AQ9" s="96">
        <f>'[2]4. BL SDB'!AU$5</f>
        <v>35.340062234961735</v>
      </c>
      <c r="AR9" s="96">
        <f>'[2]4. BL SDB'!AV$5</f>
        <v>35.499280872419341</v>
      </c>
      <c r="AS9" s="96">
        <f>'[2]4. BL SDB'!AW$5</f>
        <v>35.657893157771781</v>
      </c>
      <c r="AT9" s="96">
        <f>'[2]4. BL SDB'!AX$5</f>
        <v>35.816659848045596</v>
      </c>
      <c r="AU9" s="96">
        <f>'[2]4. BL SDB'!AY$5</f>
        <v>35.975039025581836</v>
      </c>
      <c r="AV9" s="96">
        <f>'[2]4. BL SDB'!AZ$5</f>
        <v>35.980248075379244</v>
      </c>
      <c r="AW9" s="96">
        <f>'[2]4. BL SDB'!BA$5</f>
        <v>35.985451677003951</v>
      </c>
      <c r="AX9" s="96">
        <f>'[2]4. BL SDB'!BB$5</f>
        <v>35.990611455336186</v>
      </c>
      <c r="AY9" s="96">
        <f>'[2]4. BL SDB'!BC$5</f>
        <v>35.995692003030292</v>
      </c>
      <c r="AZ9" s="96">
        <f>'[2]4. BL SDB'!BD$5</f>
        <v>36.00066058259015</v>
      </c>
      <c r="BA9" s="96">
        <f>'[2]4. BL SDB'!BE$5</f>
        <v>35.996881473884947</v>
      </c>
      <c r="BB9" s="96">
        <f>'[2]4. BL SDB'!BF$5</f>
        <v>35.992931910121548</v>
      </c>
      <c r="BC9" s="96">
        <f>'[2]4. BL SDB'!BG$5</f>
        <v>35.98878570295237</v>
      </c>
      <c r="BD9" s="96">
        <f>'[2]4. BL SDB'!BH$5</f>
        <v>35.984429580247514</v>
      </c>
      <c r="BE9" s="96">
        <f>'[2]4. BL SDB'!BI$5</f>
        <v>35.978992068137082</v>
      </c>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40"/>
    </row>
    <row r="10" spans="1:88" ht="52.8" x14ac:dyDescent="0.25">
      <c r="B10" s="66">
        <f t="shared" si="0"/>
        <v>4</v>
      </c>
      <c r="C10" s="102" t="s">
        <v>258</v>
      </c>
      <c r="D10" s="30" t="s">
        <v>259</v>
      </c>
      <c r="E10" s="30" t="s">
        <v>51</v>
      </c>
      <c r="F10" s="30">
        <v>2</v>
      </c>
      <c r="G10" s="41"/>
      <c r="H10" s="93">
        <f>'[2]4. BL SDB'!L$8</f>
        <v>3.8240472785847883</v>
      </c>
      <c r="I10" s="93">
        <f>'[2]4. BL SDB'!M$8</f>
        <v>3.9030828588916777</v>
      </c>
      <c r="J10" s="93">
        <f>'[2]4. BL SDB'!N$8</f>
        <v>3.9821184391985667</v>
      </c>
      <c r="K10" s="93">
        <f>'[2]4. BL SDB'!O$8</f>
        <v>4.0611540195054561</v>
      </c>
      <c r="L10" s="93">
        <f>'[2]4. BL SDB'!P$8</f>
        <v>4.140189599812345</v>
      </c>
      <c r="M10" s="93">
        <f>'[2]4. BL SDB'!Q$8</f>
        <v>4.1196550347590843</v>
      </c>
      <c r="N10" s="93">
        <f>'[2]4. BL SDB'!R$8</f>
        <v>4.0991204697058237</v>
      </c>
      <c r="O10" s="93">
        <f>'[2]4. BL SDB'!S$8</f>
        <v>4.078585904652563</v>
      </c>
      <c r="P10" s="93">
        <f>'[2]4. BL SDB'!T$8</f>
        <v>4.0580513395993023</v>
      </c>
      <c r="Q10" s="93">
        <f>'[2]4. BL SDB'!U$8</f>
        <v>4.0375167745460416</v>
      </c>
      <c r="R10" s="93">
        <f>'[2]4. BL SDB'!V$8</f>
        <v>4.0665218106109275</v>
      </c>
      <c r="S10" s="93">
        <f>'[2]4. BL SDB'!W$8</f>
        <v>4.0955268466758143</v>
      </c>
      <c r="T10" s="93">
        <f>'[2]4. BL SDB'!X$8</f>
        <v>4.1245318827407003</v>
      </c>
      <c r="U10" s="93">
        <f>'[2]4. BL SDB'!Y$8</f>
        <v>4.1535369188055871</v>
      </c>
      <c r="V10" s="93">
        <f>'[2]4. BL SDB'!Z$8</f>
        <v>4.182541954870473</v>
      </c>
      <c r="W10" s="93">
        <f>'[2]4. BL SDB'!AA$8</f>
        <v>4.315019460313076</v>
      </c>
      <c r="X10" s="93">
        <f>'[2]4. BL SDB'!AB$8</f>
        <v>4.4474969657556782</v>
      </c>
      <c r="Y10" s="93">
        <f>'[2]4. BL SDB'!AC$8</f>
        <v>4.5799744711982813</v>
      </c>
      <c r="Z10" s="93">
        <f>'[2]4. BL SDB'!AD$8</f>
        <v>4.7124519766408834</v>
      </c>
      <c r="AA10" s="93">
        <f>'[2]4. BL SDB'!AE$8</f>
        <v>4.8449294820834865</v>
      </c>
      <c r="AB10" s="93">
        <f>'[2]4. BL SDB'!AF$8</f>
        <v>4.8550957423606436</v>
      </c>
      <c r="AC10" s="93">
        <f>'[2]4. BL SDB'!AG$8</f>
        <v>4.8652620026378006</v>
      </c>
      <c r="AD10" s="93">
        <f>'[2]4. BL SDB'!AH$8</f>
        <v>4.8754282629149568</v>
      </c>
      <c r="AE10" s="93">
        <f>'[2]4. BL SDB'!AI$8</f>
        <v>4.8855945231921138</v>
      </c>
      <c r="AF10" s="93">
        <f>'[2]4. BL SDB'!AJ$8</f>
        <v>4.8957607834692709</v>
      </c>
      <c r="AG10" s="96">
        <f>'[2]4. BL SDB'!AK$8</f>
        <v>4.9115142415080975</v>
      </c>
      <c r="AH10" s="96">
        <f>'[2]4. BL SDB'!AL$8</f>
        <v>4.9272676995469222</v>
      </c>
      <c r="AI10" s="96">
        <f>'[2]4. BL SDB'!AM$8</f>
        <v>4.9430211575857488</v>
      </c>
      <c r="AJ10" s="96">
        <f>'[2]4. BL SDB'!AN$8</f>
        <v>4.9587746156245736</v>
      </c>
      <c r="AK10" s="96">
        <f>'[2]4. BL SDB'!AO$8</f>
        <v>4.9745280736634001</v>
      </c>
      <c r="AL10" s="96">
        <f>'[2]4. BL SDB'!AP$8</f>
        <v>4.9928497048930369</v>
      </c>
      <c r="AM10" s="96">
        <f>'[2]4. BL SDB'!AQ$8</f>
        <v>5.0111713361226737</v>
      </c>
      <c r="AN10" s="96">
        <f>'[2]4. BL SDB'!AR$8</f>
        <v>5.0294929673523097</v>
      </c>
      <c r="AO10" s="96">
        <f>'[2]4. BL SDB'!AS$8</f>
        <v>5.0478145985819465</v>
      </c>
      <c r="AP10" s="96">
        <f>'[2]4. BL SDB'!AT$8</f>
        <v>5.0661362298115833</v>
      </c>
      <c r="AQ10" s="96">
        <f>'[2]4. BL SDB'!AU$8</f>
        <v>5.2468213727641855</v>
      </c>
      <c r="AR10" s="96">
        <f>'[2]4. BL SDB'!AV$8</f>
        <v>5.4275065157167877</v>
      </c>
      <c r="AS10" s="96">
        <f>'[2]4. BL SDB'!AW$8</f>
        <v>5.608191658669389</v>
      </c>
      <c r="AT10" s="96">
        <f>'[2]4. BL SDB'!AX$8</f>
        <v>5.7888768016219911</v>
      </c>
      <c r="AU10" s="96">
        <f>'[2]4. BL SDB'!AY$8</f>
        <v>5.9695619445745933</v>
      </c>
      <c r="AV10" s="96">
        <f>'[2]4. BL SDB'!AZ$8</f>
        <v>5.9259742101641137</v>
      </c>
      <c r="AW10" s="96">
        <f>'[2]4. BL SDB'!BA$8</f>
        <v>5.8823864757536342</v>
      </c>
      <c r="AX10" s="96">
        <f>'[2]4. BL SDB'!BB$8</f>
        <v>5.8387987413431546</v>
      </c>
      <c r="AY10" s="96">
        <f>'[2]4. BL SDB'!BC$8</f>
        <v>5.795211006932675</v>
      </c>
      <c r="AZ10" s="96">
        <f>'[2]4. BL SDB'!BD$8</f>
        <v>5.7516232725221954</v>
      </c>
      <c r="BA10" s="96">
        <f>'[2]4. BL SDB'!BE$8</f>
        <v>5.7258351935225242</v>
      </c>
      <c r="BB10" s="96">
        <f>'[2]4. BL SDB'!BF$8</f>
        <v>5.7000471145228548</v>
      </c>
      <c r="BC10" s="96">
        <f>'[2]4. BL SDB'!BG$8</f>
        <v>5.6742590355231837</v>
      </c>
      <c r="BD10" s="96">
        <f>'[2]4. BL SDB'!BH$8</f>
        <v>5.6484709565235143</v>
      </c>
      <c r="BE10" s="96">
        <f>'[2]4. BL SDB'!BI$8</f>
        <v>5.6226828775238431</v>
      </c>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40"/>
    </row>
    <row r="11" spans="1:88" ht="52.8" x14ac:dyDescent="0.25">
      <c r="B11" s="66">
        <f t="shared" si="0"/>
        <v>5</v>
      </c>
      <c r="C11" s="102" t="s">
        <v>260</v>
      </c>
      <c r="D11" s="30" t="s">
        <v>261</v>
      </c>
      <c r="E11" s="30" t="s">
        <v>51</v>
      </c>
      <c r="F11" s="30">
        <v>2</v>
      </c>
      <c r="G11" s="41"/>
      <c r="H11" s="95">
        <f>'[2]4. BL SDB'!L$10</f>
        <v>-20.210148960349141</v>
      </c>
      <c r="I11" s="95">
        <f>'[2]4. BL SDB'!M$10</f>
        <v>-30.960304899668692</v>
      </c>
      <c r="J11" s="95">
        <f>'[2]4. BL SDB'!N$10</f>
        <v>-30.998934599028395</v>
      </c>
      <c r="K11" s="95">
        <f>'[2]4. BL SDB'!O$10</f>
        <v>-29.40788451725204</v>
      </c>
      <c r="L11" s="95">
        <f>'[2]4. BL SDB'!P$10</f>
        <v>-26.341373862145737</v>
      </c>
      <c r="M11" s="95">
        <f>'[2]4. BL SDB'!Q$10</f>
        <v>-26.211421772840389</v>
      </c>
      <c r="N11" s="95">
        <f>'[2]4. BL SDB'!R$10</f>
        <v>-26.176125514885143</v>
      </c>
      <c r="O11" s="95">
        <f>'[2]4. BL SDB'!S$10</f>
        <v>-31.898998847802375</v>
      </c>
      <c r="P11" s="95">
        <f>'[2]4. BL SDB'!T$10</f>
        <v>-31.852826345488417</v>
      </c>
      <c r="Q11" s="95">
        <f>'[2]4. BL SDB'!U$10</f>
        <v>-31.840057675729895</v>
      </c>
      <c r="R11" s="95">
        <f>'[2]4. BL SDB'!V$10</f>
        <v>-31.828502994366232</v>
      </c>
      <c r="S11" s="95">
        <f>'[2]4. BL SDB'!W$10</f>
        <v>-31.816948313002566</v>
      </c>
      <c r="T11" s="95">
        <f>'[2]4. BL SDB'!X$10</f>
        <v>-31.805393631638896</v>
      </c>
      <c r="U11" s="95">
        <f>'[2]4. BL SDB'!Y$10</f>
        <v>-31.79383895027523</v>
      </c>
      <c r="V11" s="95">
        <f>'[2]4. BL SDB'!Z$10</f>
        <v>-31.78228426891156</v>
      </c>
      <c r="W11" s="95">
        <f>'[2]4. BL SDB'!AA$10</f>
        <v>-31.858899361032428</v>
      </c>
      <c r="X11" s="95">
        <f>'[2]4. BL SDB'!AB$10</f>
        <v>-31.935514453153299</v>
      </c>
      <c r="Y11" s="95">
        <f>'[2]4. BL SDB'!AC$10</f>
        <v>-32.012129545274163</v>
      </c>
      <c r="Z11" s="95">
        <f>'[2]4. BL SDB'!AD$10</f>
        <v>-32.088744637395024</v>
      </c>
      <c r="AA11" s="95">
        <f>'[2]4. BL SDB'!AE$10</f>
        <v>-32.165359729515892</v>
      </c>
      <c r="AB11" s="95">
        <f>'[2]4. BL SDB'!AF$10</f>
        <v>-32.22071477017812</v>
      </c>
      <c r="AC11" s="95">
        <f>'[2]4. BL SDB'!AG$10</f>
        <v>-32.27606981084034</v>
      </c>
      <c r="AD11" s="95">
        <f>'[2]4. BL SDB'!AH$10</f>
        <v>-32.331424851502575</v>
      </c>
      <c r="AE11" s="95">
        <f>'[2]4. BL SDB'!AI$10</f>
        <v>-32.386779892164803</v>
      </c>
      <c r="AF11" s="95">
        <f>'[2]4. BL SDB'!AJ$10</f>
        <v>-32.442134932827031</v>
      </c>
      <c r="AG11" s="96">
        <f>'[2]4. BL SDB'!AK$10</f>
        <v>-32.503731240124765</v>
      </c>
      <c r="AH11" s="96">
        <f>'[2]4. BL SDB'!AL$10</f>
        <v>-32.565327547422491</v>
      </c>
      <c r="AI11" s="96">
        <f>'[2]4. BL SDB'!AM$10</f>
        <v>-32.626923854720218</v>
      </c>
      <c r="AJ11" s="96">
        <f>'[2]4. BL SDB'!AN$10</f>
        <v>-32.688520162017952</v>
      </c>
      <c r="AK11" s="96">
        <f>'[2]4. BL SDB'!AO$10</f>
        <v>-32.750116469315678</v>
      </c>
      <c r="AL11" s="96">
        <f>'[2]4. BL SDB'!AP$10</f>
        <v>-32.791523673381931</v>
      </c>
      <c r="AM11" s="96">
        <f>'[2]4. BL SDB'!AQ$10</f>
        <v>-32.832930877448177</v>
      </c>
      <c r="AN11" s="96">
        <f>'[2]4. BL SDB'!AR$10</f>
        <v>-32.874338081514423</v>
      </c>
      <c r="AO11" s="96">
        <f>'[2]4. BL SDB'!AS$10</f>
        <v>-32.915745285580662</v>
      </c>
      <c r="AP11" s="96">
        <f>'[2]4. BL SDB'!AT$10</f>
        <v>-32.957152489646923</v>
      </c>
      <c r="AQ11" s="96">
        <f>'[2]4. BL SDB'!AU$10</f>
        <v>-33.067322896227253</v>
      </c>
      <c r="AR11" s="96">
        <f>'[2]4. BL SDB'!AV$10</f>
        <v>-33.177493302807569</v>
      </c>
      <c r="AS11" s="96">
        <f>'[2]4. BL SDB'!AW$10</f>
        <v>-33.287663709387893</v>
      </c>
      <c r="AT11" s="96">
        <f>'[2]4. BL SDB'!AX$10</f>
        <v>-33.397834115968216</v>
      </c>
      <c r="AU11" s="96">
        <f>'[2]4. BL SDB'!AY$10</f>
        <v>-33.508004522548539</v>
      </c>
      <c r="AV11" s="96">
        <f>'[2]4. BL SDB'!AZ$10</f>
        <v>-33.543636913058229</v>
      </c>
      <c r="AW11" s="96">
        <f>'[2]4. BL SDB'!BA$10</f>
        <v>-33.579269303567919</v>
      </c>
      <c r="AX11" s="96">
        <f>'[2]4. BL SDB'!BB$10</f>
        <v>-33.614901694077609</v>
      </c>
      <c r="AY11" s="96">
        <f>'[2]4. BL SDB'!BC$10</f>
        <v>-33.650534084587299</v>
      </c>
      <c r="AZ11" s="96">
        <f>'[2]4. BL SDB'!BD$10</f>
        <v>-33.686166475096982</v>
      </c>
      <c r="BA11" s="96">
        <f>'[2]4. BL SDB'!BE$10</f>
        <v>-33.748203910551126</v>
      </c>
      <c r="BB11" s="96">
        <f>'[2]4. BL SDB'!BF$10</f>
        <v>-33.81024134600527</v>
      </c>
      <c r="BC11" s="96">
        <f>'[2]4. BL SDB'!BG$10</f>
        <v>-33.872278781459421</v>
      </c>
      <c r="BD11" s="96">
        <f>'[2]4. BL SDB'!BH$10</f>
        <v>-33.934316216913572</v>
      </c>
      <c r="BE11" s="96">
        <f>'[2]4. BL SDB'!BI$10</f>
        <v>-33.996353652367709</v>
      </c>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row>
    <row r="12" spans="1:88" ht="13.95" customHeight="1" x14ac:dyDescent="0.25"/>
    <row r="13" spans="1:88" ht="13.95" customHeight="1" x14ac:dyDescent="0.25"/>
    <row r="14" spans="1:88" ht="13.95" customHeight="1" x14ac:dyDescent="0.25"/>
    <row r="15" spans="1:88" ht="13.95" customHeight="1" x14ac:dyDescent="0.25">
      <c r="B15" s="51" t="s">
        <v>59</v>
      </c>
      <c r="C15" s="26"/>
    </row>
    <row r="16" spans="1:88" ht="13.95" customHeight="1" x14ac:dyDescent="0.25">
      <c r="B16" s="26"/>
      <c r="C16" s="26"/>
    </row>
    <row r="17" spans="2:9" ht="13.95" customHeight="1" x14ac:dyDescent="0.25">
      <c r="B17" s="52"/>
      <c r="C17" s="26" t="s">
        <v>60</v>
      </c>
    </row>
    <row r="18" spans="2:9" ht="13.95" customHeight="1" x14ac:dyDescent="0.25">
      <c r="B18" s="26"/>
      <c r="C18" s="26"/>
    </row>
    <row r="19" spans="2:9" ht="13.95" customHeight="1" x14ac:dyDescent="0.25">
      <c r="B19" s="53"/>
      <c r="C19" s="26" t="s">
        <v>61</v>
      </c>
    </row>
    <row r="20" spans="2:9" ht="13.95" customHeight="1" x14ac:dyDescent="0.25"/>
    <row r="21" spans="2:9" ht="13.95" customHeight="1" x14ac:dyDescent="0.25"/>
    <row r="22" spans="2:9" ht="13.95" customHeight="1" x14ac:dyDescent="0.25"/>
    <row r="23" spans="2:9" s="26" customFormat="1" ht="13.95" customHeight="1" x14ac:dyDescent="0.3">
      <c r="B23" s="135" t="s">
        <v>262</v>
      </c>
      <c r="C23" s="136"/>
      <c r="D23" s="136"/>
      <c r="E23" s="136"/>
      <c r="F23" s="136"/>
      <c r="G23" s="136"/>
      <c r="H23" s="136"/>
      <c r="I23" s="137"/>
    </row>
    <row r="24" spans="2:9" ht="13.95" customHeight="1" x14ac:dyDescent="0.25"/>
    <row r="25" spans="2:9" s="6" customFormat="1" x14ac:dyDescent="0.25">
      <c r="B25" s="54" t="s">
        <v>26</v>
      </c>
      <c r="C25" s="138" t="s">
        <v>64</v>
      </c>
      <c r="D25" s="138"/>
      <c r="E25" s="138"/>
      <c r="F25" s="138"/>
      <c r="G25" s="138"/>
      <c r="H25" s="138"/>
      <c r="I25" s="138"/>
    </row>
    <row r="26" spans="2:9" s="6" customFormat="1" ht="72.45" customHeight="1" x14ac:dyDescent="0.25">
      <c r="B26" s="55">
        <v>1</v>
      </c>
      <c r="C26" s="126" t="s">
        <v>263</v>
      </c>
      <c r="D26" s="127"/>
      <c r="E26" s="127"/>
      <c r="F26" s="127"/>
      <c r="G26" s="127"/>
      <c r="H26" s="127"/>
      <c r="I26" s="127"/>
    </row>
    <row r="27" spans="2:9" s="6" customFormat="1" ht="54" customHeight="1" x14ac:dyDescent="0.25">
      <c r="B27" s="55">
        <v>2</v>
      </c>
      <c r="C27" s="126" t="s">
        <v>264</v>
      </c>
      <c r="D27" s="127"/>
      <c r="E27" s="127"/>
      <c r="F27" s="127"/>
      <c r="G27" s="127"/>
      <c r="H27" s="127"/>
      <c r="I27" s="127"/>
    </row>
    <row r="28" spans="2:9" s="6" customFormat="1" ht="54" customHeight="1" x14ac:dyDescent="0.25">
      <c r="B28" s="55">
        <v>3</v>
      </c>
      <c r="C28" s="126" t="s">
        <v>265</v>
      </c>
      <c r="D28" s="127"/>
      <c r="E28" s="127"/>
      <c r="F28" s="127"/>
      <c r="G28" s="127"/>
      <c r="H28" s="127"/>
      <c r="I28" s="127"/>
    </row>
    <row r="29" spans="2:9" s="6" customFormat="1" ht="54" customHeight="1" x14ac:dyDescent="0.25">
      <c r="B29" s="55">
        <v>4</v>
      </c>
      <c r="C29" s="126" t="s">
        <v>266</v>
      </c>
      <c r="D29" s="127"/>
      <c r="E29" s="127"/>
      <c r="F29" s="127"/>
      <c r="G29" s="127"/>
      <c r="H29" s="127"/>
      <c r="I29" s="127"/>
    </row>
    <row r="30" spans="2:9" s="6" customFormat="1" ht="54" customHeight="1" x14ac:dyDescent="0.25">
      <c r="B30" s="55">
        <v>5</v>
      </c>
      <c r="C30" s="126" t="s">
        <v>267</v>
      </c>
      <c r="D30" s="127"/>
      <c r="E30" s="127"/>
      <c r="F30" s="127"/>
      <c r="G30" s="127"/>
      <c r="H30" s="127"/>
      <c r="I30" s="127"/>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topLeftCell="A4" zoomScaleNormal="100" workbookViewId="0">
      <selection activeCell="BG9" sqref="BG9"/>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A1" s="26"/>
      <c r="B1" s="1" t="s">
        <v>268</v>
      </c>
      <c r="C1" s="1"/>
      <c r="D1" s="24"/>
      <c r="E1" s="25"/>
      <c r="F1" s="24"/>
      <c r="G1" s="32"/>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4.4" thickBot="1" x14ac:dyDescent="0.3">
      <c r="A2" s="27"/>
      <c r="B2" s="27"/>
      <c r="C2" s="27"/>
      <c r="D2" s="27"/>
      <c r="E2" s="27"/>
      <c r="F2" s="27"/>
      <c r="G2" s="32"/>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6.8" thickBot="1" x14ac:dyDescent="0.3">
      <c r="A3" s="27"/>
      <c r="B3" s="131" t="s">
        <v>3</v>
      </c>
      <c r="C3" s="132"/>
      <c r="D3" s="141" t="str">
        <f>'Cover sheet'!C5</f>
        <v>Southern Water</v>
      </c>
      <c r="E3" s="142"/>
      <c r="F3" s="143"/>
      <c r="G3" s="41"/>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6.8" thickBot="1" x14ac:dyDescent="0.3">
      <c r="A4" s="27"/>
      <c r="B4" s="131" t="s">
        <v>6</v>
      </c>
      <c r="C4" s="132"/>
      <c r="D4" s="141" t="str">
        <f>'Cover sheet'!C6</f>
        <v>Sussex North</v>
      </c>
      <c r="E4" s="142"/>
      <c r="F4" s="143"/>
      <c r="G4" s="41"/>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6" thickBot="1" x14ac:dyDescent="0.4">
      <c r="A5" s="27"/>
      <c r="B5" s="27"/>
      <c r="C5" s="29"/>
      <c r="D5" s="29"/>
      <c r="E5" s="27"/>
      <c r="F5" s="27"/>
      <c r="G5" s="41"/>
      <c r="H5" s="145" t="s">
        <v>96</v>
      </c>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34" t="s">
        <v>97</v>
      </c>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row>
    <row r="6" spans="1:88" ht="14.4" thickBot="1" x14ac:dyDescent="0.3">
      <c r="A6" s="26"/>
      <c r="B6" s="65" t="s">
        <v>26</v>
      </c>
      <c r="C6" s="20" t="s">
        <v>98</v>
      </c>
      <c r="D6" s="21" t="s">
        <v>28</v>
      </c>
      <c r="E6" s="21" t="s">
        <v>29</v>
      </c>
      <c r="F6" s="86" t="s">
        <v>30</v>
      </c>
      <c r="G6" s="41"/>
      <c r="H6" s="21" t="s">
        <v>99</v>
      </c>
      <c r="I6" s="21" t="s">
        <v>100</v>
      </c>
      <c r="J6" s="21" t="s">
        <v>101</v>
      </c>
      <c r="K6" s="21" t="s">
        <v>102</v>
      </c>
      <c r="L6" s="21" t="s">
        <v>103</v>
      </c>
      <c r="M6" s="21" t="s">
        <v>104</v>
      </c>
      <c r="N6" s="21" t="s">
        <v>105</v>
      </c>
      <c r="O6" s="21" t="s">
        <v>106</v>
      </c>
      <c r="P6" s="21" t="s">
        <v>107</v>
      </c>
      <c r="Q6" s="21" t="s">
        <v>108</v>
      </c>
      <c r="R6" s="21" t="s">
        <v>109</v>
      </c>
      <c r="S6" s="21" t="s">
        <v>110</v>
      </c>
      <c r="T6" s="21" t="s">
        <v>111</v>
      </c>
      <c r="U6" s="21" t="s">
        <v>112</v>
      </c>
      <c r="V6" s="21" t="s">
        <v>113</v>
      </c>
      <c r="W6" s="21" t="s">
        <v>114</v>
      </c>
      <c r="X6" s="21" t="s">
        <v>115</v>
      </c>
      <c r="Y6" s="21" t="s">
        <v>116</v>
      </c>
      <c r="Z6" s="21" t="s">
        <v>117</v>
      </c>
      <c r="AA6" s="21" t="s">
        <v>118</v>
      </c>
      <c r="AB6" s="21" t="s">
        <v>119</v>
      </c>
      <c r="AC6" s="21" t="s">
        <v>120</v>
      </c>
      <c r="AD6" s="21" t="s">
        <v>121</v>
      </c>
      <c r="AE6" s="21" t="s">
        <v>122</v>
      </c>
      <c r="AF6" s="21" t="s">
        <v>123</v>
      </c>
      <c r="AG6" s="21" t="s">
        <v>124</v>
      </c>
      <c r="AH6" s="21" t="s">
        <v>125</v>
      </c>
      <c r="AI6" s="21" t="s">
        <v>126</v>
      </c>
      <c r="AJ6" s="21" t="s">
        <v>127</v>
      </c>
      <c r="AK6" s="21" t="s">
        <v>128</v>
      </c>
      <c r="AL6" s="21" t="s">
        <v>129</v>
      </c>
      <c r="AM6" s="21" t="s">
        <v>130</v>
      </c>
      <c r="AN6" s="21" t="s">
        <v>131</v>
      </c>
      <c r="AO6" s="21" t="s">
        <v>132</v>
      </c>
      <c r="AP6" s="21" t="s">
        <v>133</v>
      </c>
      <c r="AQ6" s="21" t="s">
        <v>134</v>
      </c>
      <c r="AR6" s="21" t="s">
        <v>135</v>
      </c>
      <c r="AS6" s="21" t="s">
        <v>136</v>
      </c>
      <c r="AT6" s="21" t="s">
        <v>137</v>
      </c>
      <c r="AU6" s="21" t="s">
        <v>138</v>
      </c>
      <c r="AV6" s="21" t="s">
        <v>139</v>
      </c>
      <c r="AW6" s="21" t="s">
        <v>140</v>
      </c>
      <c r="AX6" s="21" t="s">
        <v>141</v>
      </c>
      <c r="AY6" s="21" t="s">
        <v>142</v>
      </c>
      <c r="AZ6" s="21" t="s">
        <v>143</v>
      </c>
      <c r="BA6" s="21" t="s">
        <v>144</v>
      </c>
      <c r="BB6" s="21" t="s">
        <v>145</v>
      </c>
      <c r="BC6" s="21" t="s">
        <v>146</v>
      </c>
      <c r="BD6" s="21" t="s">
        <v>147</v>
      </c>
      <c r="BE6" s="21" t="s">
        <v>148</v>
      </c>
      <c r="BF6" s="21" t="s">
        <v>149</v>
      </c>
      <c r="BG6" s="21" t="s">
        <v>150</v>
      </c>
      <c r="BH6" s="21" t="s">
        <v>151</v>
      </c>
      <c r="BI6" s="21" t="s">
        <v>152</v>
      </c>
      <c r="BJ6" s="21" t="s">
        <v>153</v>
      </c>
      <c r="BK6" s="21" t="s">
        <v>154</v>
      </c>
      <c r="BL6" s="21" t="s">
        <v>155</v>
      </c>
      <c r="BM6" s="21" t="s">
        <v>156</v>
      </c>
      <c r="BN6" s="21" t="s">
        <v>157</v>
      </c>
      <c r="BO6" s="21" t="s">
        <v>158</v>
      </c>
      <c r="BP6" s="21" t="s">
        <v>159</v>
      </c>
      <c r="BQ6" s="21" t="s">
        <v>160</v>
      </c>
      <c r="BR6" s="21" t="s">
        <v>161</v>
      </c>
      <c r="BS6" s="21" t="s">
        <v>162</v>
      </c>
      <c r="BT6" s="21" t="s">
        <v>163</v>
      </c>
      <c r="BU6" s="21" t="s">
        <v>164</v>
      </c>
      <c r="BV6" s="21" t="s">
        <v>165</v>
      </c>
      <c r="BW6" s="21" t="s">
        <v>166</v>
      </c>
      <c r="BX6" s="21" t="s">
        <v>167</v>
      </c>
      <c r="BY6" s="21" t="s">
        <v>168</v>
      </c>
      <c r="BZ6" s="21" t="s">
        <v>169</v>
      </c>
      <c r="CA6" s="21" t="s">
        <v>170</v>
      </c>
      <c r="CB6" s="21" t="s">
        <v>171</v>
      </c>
      <c r="CC6" s="21" t="s">
        <v>172</v>
      </c>
      <c r="CD6" s="21" t="s">
        <v>173</v>
      </c>
      <c r="CE6" s="21" t="s">
        <v>174</v>
      </c>
      <c r="CF6" s="21" t="s">
        <v>175</v>
      </c>
      <c r="CG6" s="21" t="s">
        <v>176</v>
      </c>
      <c r="CH6" s="21" t="s">
        <v>177</v>
      </c>
      <c r="CI6" s="21" t="s">
        <v>178</v>
      </c>
      <c r="CJ6" s="21" t="s">
        <v>179</v>
      </c>
    </row>
    <row r="7" spans="1:88" ht="51.75" customHeight="1" x14ac:dyDescent="0.25">
      <c r="B7" s="66">
        <v>1</v>
      </c>
      <c r="C7" s="33" t="s">
        <v>269</v>
      </c>
      <c r="D7" s="34" t="s">
        <v>270</v>
      </c>
      <c r="E7" s="34" t="s">
        <v>51</v>
      </c>
      <c r="F7" s="34">
        <v>2</v>
      </c>
      <c r="G7" s="41"/>
      <c r="H7" s="93">
        <f>'[2]7. FP Supply (RO)'!L$21</f>
        <v>60.024450254901787</v>
      </c>
      <c r="I7" s="93">
        <f>'[2]7. FP Supply (RO)'!M$21</f>
        <v>45.751574911418828</v>
      </c>
      <c r="J7" s="93">
        <f>'[2]7. FP Supply (RO)'!N$21</f>
        <v>45.799080457701493</v>
      </c>
      <c r="K7" s="93">
        <f>'[2]7. FP Supply (RO)'!O$21</f>
        <v>45.90745282475828</v>
      </c>
      <c r="L7" s="93">
        <f>'[2]7. FP Supply (RO)'!P$21</f>
        <v>40.82052569085478</v>
      </c>
      <c r="M7" s="93">
        <f>'[2]7. FP Supply (RO)'!Q$21</f>
        <v>42.399421541360304</v>
      </c>
      <c r="N7" s="93">
        <f>'[2]7. FP Supply (RO)'!R$21</f>
        <v>37.116447424998391</v>
      </c>
      <c r="O7" s="93">
        <f>'[2]7. FP Supply (RO)'!S$21</f>
        <v>52.252914529286656</v>
      </c>
      <c r="P7" s="93">
        <f>'[2]7. FP Supply (RO)'!T$21</f>
        <v>52.238866236094836</v>
      </c>
      <c r="Q7" s="93">
        <f>'[2]7. FP Supply (RO)'!U$21</f>
        <v>52.215631180607815</v>
      </c>
      <c r="R7" s="93">
        <f>'[2]7. FP Supply (RO)'!V$21</f>
        <v>52.335503149080949</v>
      </c>
      <c r="S7" s="93">
        <f>'[2]7. FP Supply (RO)'!W$21</f>
        <v>52.4059139951489</v>
      </c>
      <c r="T7" s="93">
        <f>'[2]7. FP Supply (RO)'!X$21</f>
        <v>52.484531371765122</v>
      </c>
      <c r="U7" s="93">
        <f>'[2]7. FP Supply (RO)'!Y$21</f>
        <v>52.57541337577026</v>
      </c>
      <c r="V7" s="93">
        <f>'[2]7. FP Supply (RO)'!Z$21</f>
        <v>52.675762695510159</v>
      </c>
      <c r="W7" s="93">
        <f>'[2]7. FP Supply (RO)'!AA$21</f>
        <v>53.993084924464</v>
      </c>
      <c r="X7" s="93">
        <f>'[2]7. FP Supply (RO)'!AB$21</f>
        <v>54.120113715111486</v>
      </c>
      <c r="Y7" s="93">
        <f>'[2]7. FP Supply (RO)'!AC$21</f>
        <v>54.246385654402474</v>
      </c>
      <c r="Z7" s="93">
        <f>'[2]7. FP Supply (RO)'!AD$21</f>
        <v>54.380979199899436</v>
      </c>
      <c r="AA7" s="93">
        <f>'[2]7. FP Supply (RO)'!AE$21</f>
        <v>54.524359563872153</v>
      </c>
      <c r="AB7" s="93">
        <f>'[2]7. FP Supply (RO)'!AF$21</f>
        <v>54.563570074005</v>
      </c>
      <c r="AC7" s="93">
        <f>'[2]7. FP Supply (RO)'!AG$21</f>
        <v>54.609423382784676</v>
      </c>
      <c r="AD7" s="93">
        <f>'[2]7. FP Supply (RO)'!AH$21</f>
        <v>54.658027528596222</v>
      </c>
      <c r="AE7" s="93">
        <f>'[2]7. FP Supply (RO)'!AI$21</f>
        <v>54.70785419523375</v>
      </c>
      <c r="AF7" s="93">
        <f>'[2]7. FP Supply (RO)'!AJ$21</f>
        <v>54.762048360908182</v>
      </c>
      <c r="AG7" s="96">
        <f>'[2]7. FP Supply (RO)'!AK$21</f>
        <v>54.814735166751788</v>
      </c>
      <c r="AH7" s="96">
        <f>'[2]7. FP Supply (RO)'!AL$21</f>
        <v>54.859091357676135</v>
      </c>
      <c r="AI7" s="96">
        <f>'[2]7. FP Supply (RO)'!AM$21</f>
        <v>54.904711766457083</v>
      </c>
      <c r="AJ7" s="96">
        <f>'[2]7. FP Supply (RO)'!AN$21</f>
        <v>54.9514424473048</v>
      </c>
      <c r="AK7" s="96">
        <f>'[2]7. FP Supply (RO)'!AO$21</f>
        <v>54.999146054544596</v>
      </c>
      <c r="AL7" s="96">
        <f>'[2]7. FP Supply (RO)'!AP$21</f>
        <v>55.070456965500412</v>
      </c>
      <c r="AM7" s="96">
        <f>'[2]7. FP Supply (RO)'!AQ$21</f>
        <v>55.142507605403665</v>
      </c>
      <c r="AN7" s="96">
        <f>'[2]7. FP Supply (RO)'!AR$21</f>
        <v>55.215198691662991</v>
      </c>
      <c r="AO7" s="96">
        <f>'[2]7. FP Supply (RO)'!AS$21</f>
        <v>55.288440593844221</v>
      </c>
      <c r="AP7" s="96">
        <f>'[2]7. FP Supply (RO)'!AT$21</f>
        <v>55.362152158278427</v>
      </c>
      <c r="AQ7" s="96">
        <f>'[2]7. FP Supply (RO)'!AU$21</f>
        <v>55.52986000210305</v>
      </c>
      <c r="AR7" s="96">
        <f>'[2]7. FP Supply (RO)'!AV$21</f>
        <v>55.689078639560655</v>
      </c>
      <c r="AS7" s="96">
        <f>'[2]7. FP Supply (RO)'!AW$21</f>
        <v>55.847690924913096</v>
      </c>
      <c r="AT7" s="96">
        <f>'[2]7. FP Supply (RO)'!AX$21</f>
        <v>56.006457615186918</v>
      </c>
      <c r="AU7" s="96">
        <f>'[2]7. FP Supply (RO)'!AY$21</f>
        <v>56.16483679272315</v>
      </c>
      <c r="AV7" s="96">
        <f>'[2]7. FP Supply (RO)'!AZ$21</f>
        <v>56.170045842520565</v>
      </c>
      <c r="AW7" s="96">
        <f>'[2]7. FP Supply (RO)'!BA$21</f>
        <v>56.175249444145265</v>
      </c>
      <c r="AX7" s="96">
        <f>'[2]7. FP Supply (RO)'!BB$21</f>
        <v>56.180409222477508</v>
      </c>
      <c r="AY7" s="96">
        <f>'[2]7. FP Supply (RO)'!BC$21</f>
        <v>56.185489770171614</v>
      </c>
      <c r="AZ7" s="96">
        <f>'[2]7. FP Supply (RO)'!BD$21</f>
        <v>56.190458349731465</v>
      </c>
      <c r="BA7" s="96">
        <f>'[2]7. FP Supply (RO)'!BE$21</f>
        <v>56.186679241026269</v>
      </c>
      <c r="BB7" s="96">
        <f>'[2]7. FP Supply (RO)'!BF$21</f>
        <v>56.182729677262863</v>
      </c>
      <c r="BC7" s="96">
        <f>'[2]7. FP Supply (RO)'!BG$21</f>
        <v>56.178583470093685</v>
      </c>
      <c r="BD7" s="96">
        <f>'[2]7. FP Supply (RO)'!BH$21</f>
        <v>56.174227347388836</v>
      </c>
      <c r="BE7" s="96">
        <f>'[2]7. FP Supply (RO)'!BI$21</f>
        <v>56.168789835278403</v>
      </c>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7"/>
    </row>
    <row r="8" spans="1:88" ht="57.45" customHeight="1" x14ac:dyDescent="0.25">
      <c r="B8" s="66">
        <v>2</v>
      </c>
      <c r="C8" s="102" t="s">
        <v>188</v>
      </c>
      <c r="D8" s="30" t="s">
        <v>271</v>
      </c>
      <c r="E8" s="30" t="s">
        <v>51</v>
      </c>
      <c r="F8" s="30">
        <v>2</v>
      </c>
      <c r="G8" s="41"/>
      <c r="H8" s="93">
        <f>'[2]7. FP Supply (RO)'!L$27</f>
        <v>2.2215000000000003</v>
      </c>
      <c r="I8" s="93">
        <f>'[2]7. FP Supply (RO)'!M$27</f>
        <v>2.2215000000000003</v>
      </c>
      <c r="J8" s="93">
        <f>'[2]7. FP Supply (RO)'!N$27</f>
        <v>2.2215000000000003</v>
      </c>
      <c r="K8" s="93">
        <f>'[2]7. FP Supply (RO)'!O$27</f>
        <v>2.2215000000000003</v>
      </c>
      <c r="L8" s="93">
        <f>'[2]7. FP Supply (RO)'!P$27</f>
        <v>2.2215000000000003</v>
      </c>
      <c r="M8" s="93">
        <f>'[2]7. FP Supply (RO)'!Q$27</f>
        <v>2.2215000000000003</v>
      </c>
      <c r="N8" s="93">
        <f>'[2]7. FP Supply (RO)'!R$27</f>
        <v>2.2215000000000003</v>
      </c>
      <c r="O8" s="93">
        <f>'[2]7. FP Supply (RO)'!S$27</f>
        <v>2.2215000000000003</v>
      </c>
      <c r="P8" s="93">
        <f>'[2]7. FP Supply (RO)'!T$27</f>
        <v>2.2215000000000003</v>
      </c>
      <c r="Q8" s="93">
        <f>'[2]7. FP Supply (RO)'!U$27</f>
        <v>2.2215000000000003</v>
      </c>
      <c r="R8" s="93">
        <f>'[2]7. FP Supply (RO)'!V$27</f>
        <v>2.2215000000000003</v>
      </c>
      <c r="S8" s="93">
        <f>'[2]7. FP Supply (RO)'!W$27</f>
        <v>2.2215000000000003</v>
      </c>
      <c r="T8" s="93">
        <f>'[2]7. FP Supply (RO)'!X$27</f>
        <v>2.2215000000000003</v>
      </c>
      <c r="U8" s="93">
        <f>'[2]7. FP Supply (RO)'!Y$27</f>
        <v>2.2215000000000003</v>
      </c>
      <c r="V8" s="93">
        <f>'[2]7. FP Supply (RO)'!Z$27</f>
        <v>2.2215000000000003</v>
      </c>
      <c r="W8" s="93">
        <f>'[2]7. FP Supply (RO)'!AA$27</f>
        <v>2.2215000000000003</v>
      </c>
      <c r="X8" s="93">
        <f>'[2]7. FP Supply (RO)'!AB$27</f>
        <v>2.2215000000000003</v>
      </c>
      <c r="Y8" s="93">
        <f>'[2]7. FP Supply (RO)'!AC$27</f>
        <v>2.2215000000000003</v>
      </c>
      <c r="Z8" s="93">
        <f>'[2]7. FP Supply (RO)'!AD$27</f>
        <v>2.2215000000000003</v>
      </c>
      <c r="AA8" s="93">
        <f>'[2]7. FP Supply (RO)'!AE$27</f>
        <v>2.2215000000000003</v>
      </c>
      <c r="AB8" s="93">
        <f>'[2]7. FP Supply (RO)'!AF$27</f>
        <v>2.2215000000000003</v>
      </c>
      <c r="AC8" s="93">
        <f>'[2]7. FP Supply (RO)'!AG$27</f>
        <v>2.2215000000000003</v>
      </c>
      <c r="AD8" s="93">
        <f>'[2]7. FP Supply (RO)'!AH$27</f>
        <v>2.2215000000000003</v>
      </c>
      <c r="AE8" s="93">
        <f>'[2]7. FP Supply (RO)'!AI$27</f>
        <v>2.2215000000000003</v>
      </c>
      <c r="AF8" s="93">
        <f>'[2]7. FP Supply (RO)'!AJ$27</f>
        <v>2.2215000000000003</v>
      </c>
      <c r="AG8" s="96">
        <f>'[2]7. FP Supply (RO)'!AK$27</f>
        <v>2.2215000000000003</v>
      </c>
      <c r="AH8" s="96">
        <f>'[2]7. FP Supply (RO)'!AL$27</f>
        <v>2.2215000000000003</v>
      </c>
      <c r="AI8" s="96">
        <f>'[2]7. FP Supply (RO)'!AM$27</f>
        <v>2.2215000000000003</v>
      </c>
      <c r="AJ8" s="96">
        <f>'[2]7. FP Supply (RO)'!AN$27</f>
        <v>2.2215000000000003</v>
      </c>
      <c r="AK8" s="96">
        <f>'[2]7. FP Supply (RO)'!AO$27</f>
        <v>2.2215000000000003</v>
      </c>
      <c r="AL8" s="96">
        <f>'[2]7. FP Supply (RO)'!AP$27</f>
        <v>2.2215000000000003</v>
      </c>
      <c r="AM8" s="96">
        <f>'[2]7. FP Supply (RO)'!AQ$27</f>
        <v>2.2215000000000003</v>
      </c>
      <c r="AN8" s="96">
        <f>'[2]7. FP Supply (RO)'!AR$27</f>
        <v>2.2215000000000003</v>
      </c>
      <c r="AO8" s="96">
        <f>'[2]7. FP Supply (RO)'!AS$27</f>
        <v>2.2215000000000003</v>
      </c>
      <c r="AP8" s="96">
        <f>'[2]7. FP Supply (RO)'!AT$27</f>
        <v>2.2215000000000003</v>
      </c>
      <c r="AQ8" s="96">
        <f>'[2]7. FP Supply (RO)'!AU$27</f>
        <v>2.2215000000000003</v>
      </c>
      <c r="AR8" s="96">
        <f>'[2]7. FP Supply (RO)'!AV$27</f>
        <v>2.2215000000000003</v>
      </c>
      <c r="AS8" s="96">
        <f>'[2]7. FP Supply (RO)'!AW$27</f>
        <v>2.2215000000000003</v>
      </c>
      <c r="AT8" s="96">
        <f>'[2]7. FP Supply (RO)'!AX$27</f>
        <v>2.2215000000000003</v>
      </c>
      <c r="AU8" s="96">
        <f>'[2]7. FP Supply (RO)'!AY$27</f>
        <v>2.2215000000000003</v>
      </c>
      <c r="AV8" s="96">
        <f>'[2]7. FP Supply (RO)'!AZ$27</f>
        <v>2.2215000000000003</v>
      </c>
      <c r="AW8" s="96">
        <f>'[2]7. FP Supply (RO)'!BA$27</f>
        <v>2.2215000000000003</v>
      </c>
      <c r="AX8" s="96">
        <f>'[2]7. FP Supply (RO)'!BB$27</f>
        <v>2.2215000000000003</v>
      </c>
      <c r="AY8" s="96">
        <f>'[2]7. FP Supply (RO)'!BC$27</f>
        <v>2.2215000000000003</v>
      </c>
      <c r="AZ8" s="96">
        <f>'[2]7. FP Supply (RO)'!BD$27</f>
        <v>2.2215000000000003</v>
      </c>
      <c r="BA8" s="96">
        <f>'[2]7. FP Supply (RO)'!BE$27</f>
        <v>2.2215000000000003</v>
      </c>
      <c r="BB8" s="96">
        <f>'[2]7. FP Supply (RO)'!BF$27</f>
        <v>2.2215000000000003</v>
      </c>
      <c r="BC8" s="96">
        <f>'[2]7. FP Supply (RO)'!BG$27</f>
        <v>2.2215000000000003</v>
      </c>
      <c r="BD8" s="96">
        <f>'[2]7. FP Supply (RO)'!BH$27</f>
        <v>2.2215000000000003</v>
      </c>
      <c r="BE8" s="96">
        <f>'[2]7. FP Supply (RO)'!BI$27</f>
        <v>2.2215000000000003</v>
      </c>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40"/>
    </row>
    <row r="9" spans="1:88" ht="59.7" customHeight="1" x14ac:dyDescent="0.25">
      <c r="B9" s="66">
        <v>3</v>
      </c>
      <c r="C9" s="102" t="s">
        <v>190</v>
      </c>
      <c r="D9" s="30" t="s">
        <v>272</v>
      </c>
      <c r="E9" s="30" t="s">
        <v>51</v>
      </c>
      <c r="F9" s="30">
        <v>2</v>
      </c>
      <c r="G9" s="41"/>
      <c r="H9" s="95">
        <f>'[2]7. FP Supply (RO)'!L$28</f>
        <v>5.5877455173864687</v>
      </c>
      <c r="I9" s="95">
        <f>'[2]7. FP Supply (RO)'!M$28</f>
        <v>5.5877455173864687</v>
      </c>
      <c r="J9" s="95">
        <f>'[2]7. FP Supply (RO)'!N$28</f>
        <v>5.5877455173864687</v>
      </c>
      <c r="K9" s="95">
        <f>'[2]7. FP Supply (RO)'!O$28</f>
        <v>3.9877455173864687</v>
      </c>
      <c r="L9" s="95">
        <f>'[2]7. FP Supply (RO)'!P$28</f>
        <v>0.86774551738646855</v>
      </c>
      <c r="M9" s="95">
        <f>'[2]7. FP Supply (RO)'!Q$28</f>
        <v>0.73829776714131723</v>
      </c>
      <c r="N9" s="95">
        <f>'[2]7. FP Supply (RO)'!R$28</f>
        <v>0.73829776714131723</v>
      </c>
      <c r="O9" s="95">
        <f>'[2]7. FP Supply (RO)'!S$28</f>
        <v>0.73829776714131723</v>
      </c>
      <c r="P9" s="95">
        <f>'[2]7. FP Supply (RO)'!T$28</f>
        <v>0.73829776714131723</v>
      </c>
      <c r="Q9" s="95">
        <f>'[2]7. FP Supply (RO)'!U$28</f>
        <v>0.73829776714131723</v>
      </c>
      <c r="R9" s="95">
        <f>'[2]7. FP Supply (RO)'!V$28</f>
        <v>0.73829776714131723</v>
      </c>
      <c r="S9" s="95">
        <f>'[2]7. FP Supply (RO)'!W$28</f>
        <v>0.73829776714131723</v>
      </c>
      <c r="T9" s="95">
        <f>'[2]7. FP Supply (RO)'!X$28</f>
        <v>0.73829776714131723</v>
      </c>
      <c r="U9" s="95">
        <f>'[2]7. FP Supply (RO)'!Y$28</f>
        <v>0.73829776714131723</v>
      </c>
      <c r="V9" s="95">
        <f>'[2]7. FP Supply (RO)'!Z$28</f>
        <v>0.73829776714131723</v>
      </c>
      <c r="W9" s="95">
        <f>'[2]7. FP Supply (RO)'!AA$28</f>
        <v>0.73829776714131723</v>
      </c>
      <c r="X9" s="95">
        <f>'[2]7. FP Supply (RO)'!AB$28</f>
        <v>0.73829776714131723</v>
      </c>
      <c r="Y9" s="95">
        <f>'[2]7. FP Supply (RO)'!AC$28</f>
        <v>0.73829776714131723</v>
      </c>
      <c r="Z9" s="95">
        <f>'[2]7. FP Supply (RO)'!AD$28</f>
        <v>0.73829776714131723</v>
      </c>
      <c r="AA9" s="95">
        <f>'[2]7. FP Supply (RO)'!AE$28</f>
        <v>0.73829776714131723</v>
      </c>
      <c r="AB9" s="95">
        <f>'[2]7. FP Supply (RO)'!AF$28</f>
        <v>0.73829776714131723</v>
      </c>
      <c r="AC9" s="95">
        <f>'[2]7. FP Supply (RO)'!AG$28</f>
        <v>0.73829776714131723</v>
      </c>
      <c r="AD9" s="95">
        <f>'[2]7. FP Supply (RO)'!AH$28</f>
        <v>0.73829776714131723</v>
      </c>
      <c r="AE9" s="95">
        <f>'[2]7. FP Supply (RO)'!AI$28</f>
        <v>0.73829776714131723</v>
      </c>
      <c r="AF9" s="95">
        <f>'[2]7. FP Supply (RO)'!AJ$28</f>
        <v>0.73829776714131723</v>
      </c>
      <c r="AG9" s="96">
        <f>'[2]7. FP Supply (RO)'!AK$28</f>
        <v>0.73829776714131723</v>
      </c>
      <c r="AH9" s="96">
        <f>'[2]7. FP Supply (RO)'!AL$28</f>
        <v>0.73829776714131723</v>
      </c>
      <c r="AI9" s="96">
        <f>'[2]7. FP Supply (RO)'!AM$28</f>
        <v>0.73829776714131723</v>
      </c>
      <c r="AJ9" s="96">
        <f>'[2]7. FP Supply (RO)'!AN$28</f>
        <v>0.73829776714131723</v>
      </c>
      <c r="AK9" s="96">
        <f>'[2]7. FP Supply (RO)'!AO$28</f>
        <v>0.73829776714131723</v>
      </c>
      <c r="AL9" s="96">
        <f>'[2]7. FP Supply (RO)'!AP$28</f>
        <v>0.73829776714131723</v>
      </c>
      <c r="AM9" s="96">
        <f>'[2]7. FP Supply (RO)'!AQ$28</f>
        <v>0.73829776714131723</v>
      </c>
      <c r="AN9" s="96">
        <f>'[2]7. FP Supply (RO)'!AR$28</f>
        <v>0.73829776714131723</v>
      </c>
      <c r="AO9" s="96">
        <f>'[2]7. FP Supply (RO)'!AS$28</f>
        <v>0.73829776714131723</v>
      </c>
      <c r="AP9" s="96">
        <f>'[2]7. FP Supply (RO)'!AT$28</f>
        <v>0.73829776714131723</v>
      </c>
      <c r="AQ9" s="96">
        <f>'[2]7. FP Supply (RO)'!AU$28</f>
        <v>0.73829776714131723</v>
      </c>
      <c r="AR9" s="96">
        <f>'[2]7. FP Supply (RO)'!AV$28</f>
        <v>0.73829776714131723</v>
      </c>
      <c r="AS9" s="96">
        <f>'[2]7. FP Supply (RO)'!AW$28</f>
        <v>0.73829776714131723</v>
      </c>
      <c r="AT9" s="96">
        <f>'[2]7. FP Supply (RO)'!AX$28</f>
        <v>0.73829776714131723</v>
      </c>
      <c r="AU9" s="96">
        <f>'[2]7. FP Supply (RO)'!AY$28</f>
        <v>0.73829776714131723</v>
      </c>
      <c r="AV9" s="96">
        <f>'[2]7. FP Supply (RO)'!AZ$28</f>
        <v>0.73829776714131723</v>
      </c>
      <c r="AW9" s="96">
        <f>'[2]7. FP Supply (RO)'!BA$28</f>
        <v>0.73829776714131723</v>
      </c>
      <c r="AX9" s="96">
        <f>'[2]7. FP Supply (RO)'!BB$28</f>
        <v>0.73829776714131723</v>
      </c>
      <c r="AY9" s="96">
        <f>'[2]7. FP Supply (RO)'!BC$28</f>
        <v>0.73829776714131723</v>
      </c>
      <c r="AZ9" s="96">
        <f>'[2]7. FP Supply (RO)'!BD$28</f>
        <v>0.73829776714131723</v>
      </c>
      <c r="BA9" s="96">
        <f>'[2]7. FP Supply (RO)'!BE$28</f>
        <v>0.73829776714131723</v>
      </c>
      <c r="BB9" s="96">
        <f>'[2]7. FP Supply (RO)'!BF$28</f>
        <v>0.73829776714131723</v>
      </c>
      <c r="BC9" s="96">
        <f>'[2]7. FP Supply (RO)'!BG$28</f>
        <v>0.73829776714131723</v>
      </c>
      <c r="BD9" s="96">
        <f>'[2]7. FP Supply (RO)'!BH$28</f>
        <v>0.73829776714131723</v>
      </c>
      <c r="BE9" s="96">
        <f>'[2]7. FP Supply (RO)'!BI$28</f>
        <v>0.73829776714131723</v>
      </c>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row>
    <row r="10" spans="1:88" x14ac:dyDescent="0.25"/>
    <row r="11" spans="1:88" x14ac:dyDescent="0.25"/>
    <row r="12" spans="1:88" x14ac:dyDescent="0.25"/>
    <row r="13" spans="1:88" x14ac:dyDescent="0.25">
      <c r="B13" s="51" t="s">
        <v>59</v>
      </c>
      <c r="C13" s="26"/>
    </row>
    <row r="14" spans="1:88" x14ac:dyDescent="0.25">
      <c r="B14" s="26"/>
      <c r="C14" s="26"/>
    </row>
    <row r="15" spans="1:88" x14ac:dyDescent="0.25">
      <c r="B15" s="52"/>
      <c r="C15" s="26" t="s">
        <v>60</v>
      </c>
    </row>
    <row r="16" spans="1:88" x14ac:dyDescent="0.25">
      <c r="B16" s="26"/>
      <c r="C16" s="26"/>
    </row>
    <row r="17" spans="2:9" x14ac:dyDescent="0.25">
      <c r="B17" s="53"/>
      <c r="C17" s="26" t="s">
        <v>61</v>
      </c>
    </row>
    <row r="18" spans="2:9" x14ac:dyDescent="0.25"/>
    <row r="19" spans="2:9" x14ac:dyDescent="0.25"/>
    <row r="20" spans="2:9" x14ac:dyDescent="0.25"/>
    <row r="21" spans="2:9" s="26" customFormat="1" ht="14.4" x14ac:dyDescent="0.3">
      <c r="B21" s="135" t="s">
        <v>273</v>
      </c>
      <c r="C21" s="136"/>
      <c r="D21" s="136"/>
      <c r="E21" s="136"/>
      <c r="F21" s="136"/>
      <c r="G21" s="136"/>
      <c r="H21" s="136"/>
      <c r="I21" s="137"/>
    </row>
    <row r="22" spans="2:9" x14ac:dyDescent="0.25"/>
    <row r="23" spans="2:9" s="6" customFormat="1" x14ac:dyDescent="0.25">
      <c r="B23" s="54" t="s">
        <v>26</v>
      </c>
      <c r="C23" s="138" t="s">
        <v>64</v>
      </c>
      <c r="D23" s="138"/>
      <c r="E23" s="138"/>
      <c r="F23" s="138"/>
      <c r="G23" s="138"/>
      <c r="H23" s="138"/>
      <c r="I23" s="138"/>
    </row>
    <row r="24" spans="2:9" s="6" customFormat="1" ht="75.45" customHeight="1" x14ac:dyDescent="0.25">
      <c r="B24" s="55">
        <v>1</v>
      </c>
      <c r="C24" s="126" t="s">
        <v>274</v>
      </c>
      <c r="D24" s="127"/>
      <c r="E24" s="127"/>
      <c r="F24" s="127"/>
      <c r="G24" s="127"/>
      <c r="H24" s="127"/>
      <c r="I24" s="127"/>
    </row>
    <row r="25" spans="2:9" s="6" customFormat="1" ht="118.5" customHeight="1" x14ac:dyDescent="0.25">
      <c r="B25" s="55">
        <v>2</v>
      </c>
      <c r="C25" s="126" t="s">
        <v>275</v>
      </c>
      <c r="D25" s="127"/>
      <c r="E25" s="127"/>
      <c r="F25" s="127"/>
      <c r="G25" s="127"/>
      <c r="H25" s="127"/>
      <c r="I25" s="127"/>
    </row>
    <row r="26" spans="2:9" s="6" customFormat="1" ht="85.5" customHeight="1" x14ac:dyDescent="0.25">
      <c r="B26" s="55">
        <v>3</v>
      </c>
      <c r="C26" s="126" t="s">
        <v>276</v>
      </c>
      <c r="D26" s="127"/>
      <c r="E26" s="127"/>
      <c r="F26" s="127"/>
      <c r="G26" s="127"/>
      <c r="H26" s="127"/>
      <c r="I26" s="127"/>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H10" sqref="H10"/>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19" t="s">
        <v>277</v>
      </c>
      <c r="C1" s="119"/>
      <c r="D1" s="119"/>
      <c r="E1" s="119"/>
      <c r="F1" s="119"/>
      <c r="G1" s="32"/>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4.4" thickBot="1" x14ac:dyDescent="0.3">
      <c r="C2" s="27"/>
      <c r="D2" s="27"/>
      <c r="E2" s="27"/>
      <c r="F2" s="27"/>
      <c r="G2" s="32"/>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6.8" thickBot="1" x14ac:dyDescent="0.3">
      <c r="B3" s="131" t="s">
        <v>3</v>
      </c>
      <c r="C3" s="132"/>
      <c r="D3" s="141" t="str">
        <f>'Cover sheet'!C5</f>
        <v>Southern Water</v>
      </c>
      <c r="E3" s="142"/>
      <c r="F3" s="143"/>
      <c r="G3" s="41"/>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6.8" thickBot="1" x14ac:dyDescent="0.3">
      <c r="B4" s="131" t="s">
        <v>6</v>
      </c>
      <c r="C4" s="132"/>
      <c r="D4" s="141" t="str">
        <f>'Cover sheet'!C6</f>
        <v>Sussex North</v>
      </c>
      <c r="E4" s="142"/>
      <c r="F4" s="143"/>
      <c r="G4" s="41"/>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5.6" thickBot="1" x14ac:dyDescent="0.4">
      <c r="C5" s="29"/>
      <c r="D5" s="29"/>
      <c r="E5" s="27"/>
      <c r="F5" s="27"/>
      <c r="G5" s="41"/>
      <c r="H5" s="145" t="s">
        <v>96</v>
      </c>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34" t="s">
        <v>97</v>
      </c>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row>
    <row r="6" spans="2:88" ht="14.4" thickBot="1" x14ac:dyDescent="0.3">
      <c r="B6" s="65" t="s">
        <v>26</v>
      </c>
      <c r="C6" s="20" t="s">
        <v>98</v>
      </c>
      <c r="D6" s="21" t="s">
        <v>28</v>
      </c>
      <c r="E6" s="21" t="s">
        <v>29</v>
      </c>
      <c r="F6" s="86" t="s">
        <v>30</v>
      </c>
      <c r="G6" s="41"/>
      <c r="H6" s="21" t="s">
        <v>99</v>
      </c>
      <c r="I6" s="21" t="s">
        <v>100</v>
      </c>
      <c r="J6" s="21" t="s">
        <v>101</v>
      </c>
      <c r="K6" s="21" t="s">
        <v>102</v>
      </c>
      <c r="L6" s="21" t="s">
        <v>103</v>
      </c>
      <c r="M6" s="21" t="s">
        <v>104</v>
      </c>
      <c r="N6" s="21" t="s">
        <v>105</v>
      </c>
      <c r="O6" s="21" t="s">
        <v>106</v>
      </c>
      <c r="P6" s="21" t="s">
        <v>107</v>
      </c>
      <c r="Q6" s="21" t="s">
        <v>108</v>
      </c>
      <c r="R6" s="21" t="s">
        <v>109</v>
      </c>
      <c r="S6" s="21" t="s">
        <v>110</v>
      </c>
      <c r="T6" s="21" t="s">
        <v>111</v>
      </c>
      <c r="U6" s="21" t="s">
        <v>112</v>
      </c>
      <c r="V6" s="21" t="s">
        <v>113</v>
      </c>
      <c r="W6" s="21" t="s">
        <v>114</v>
      </c>
      <c r="X6" s="21" t="s">
        <v>115</v>
      </c>
      <c r="Y6" s="21" t="s">
        <v>116</v>
      </c>
      <c r="Z6" s="21" t="s">
        <v>117</v>
      </c>
      <c r="AA6" s="21" t="s">
        <v>118</v>
      </c>
      <c r="AB6" s="21" t="s">
        <v>119</v>
      </c>
      <c r="AC6" s="21" t="s">
        <v>120</v>
      </c>
      <c r="AD6" s="21" t="s">
        <v>121</v>
      </c>
      <c r="AE6" s="21" t="s">
        <v>122</v>
      </c>
      <c r="AF6" s="21" t="s">
        <v>123</v>
      </c>
      <c r="AG6" s="21" t="s">
        <v>124</v>
      </c>
      <c r="AH6" s="21" t="s">
        <v>125</v>
      </c>
      <c r="AI6" s="21" t="s">
        <v>126</v>
      </c>
      <c r="AJ6" s="21" t="s">
        <v>127</v>
      </c>
      <c r="AK6" s="21" t="s">
        <v>128</v>
      </c>
      <c r="AL6" s="21" t="s">
        <v>129</v>
      </c>
      <c r="AM6" s="21" t="s">
        <v>130</v>
      </c>
      <c r="AN6" s="21" t="s">
        <v>131</v>
      </c>
      <c r="AO6" s="21" t="s">
        <v>132</v>
      </c>
      <c r="AP6" s="21" t="s">
        <v>133</v>
      </c>
      <c r="AQ6" s="21" t="s">
        <v>134</v>
      </c>
      <c r="AR6" s="21" t="s">
        <v>135</v>
      </c>
      <c r="AS6" s="21" t="s">
        <v>136</v>
      </c>
      <c r="AT6" s="21" t="s">
        <v>137</v>
      </c>
      <c r="AU6" s="21" t="s">
        <v>138</v>
      </c>
      <c r="AV6" s="21" t="s">
        <v>139</v>
      </c>
      <c r="AW6" s="21" t="s">
        <v>140</v>
      </c>
      <c r="AX6" s="21" t="s">
        <v>141</v>
      </c>
      <c r="AY6" s="21" t="s">
        <v>142</v>
      </c>
      <c r="AZ6" s="21" t="s">
        <v>143</v>
      </c>
      <c r="BA6" s="21" t="s">
        <v>144</v>
      </c>
      <c r="BB6" s="21" t="s">
        <v>145</v>
      </c>
      <c r="BC6" s="21" t="s">
        <v>146</v>
      </c>
      <c r="BD6" s="21" t="s">
        <v>147</v>
      </c>
      <c r="BE6" s="21" t="s">
        <v>148</v>
      </c>
      <c r="BF6" s="21" t="s">
        <v>149</v>
      </c>
      <c r="BG6" s="21" t="s">
        <v>150</v>
      </c>
      <c r="BH6" s="21" t="s">
        <v>151</v>
      </c>
      <c r="BI6" s="21" t="s">
        <v>152</v>
      </c>
      <c r="BJ6" s="21" t="s">
        <v>153</v>
      </c>
      <c r="BK6" s="21" t="s">
        <v>154</v>
      </c>
      <c r="BL6" s="21" t="s">
        <v>155</v>
      </c>
      <c r="BM6" s="21" t="s">
        <v>156</v>
      </c>
      <c r="BN6" s="21" t="s">
        <v>157</v>
      </c>
      <c r="BO6" s="21" t="s">
        <v>158</v>
      </c>
      <c r="BP6" s="21" t="s">
        <v>159</v>
      </c>
      <c r="BQ6" s="21" t="s">
        <v>160</v>
      </c>
      <c r="BR6" s="21" t="s">
        <v>161</v>
      </c>
      <c r="BS6" s="21" t="s">
        <v>162</v>
      </c>
      <c r="BT6" s="21" t="s">
        <v>163</v>
      </c>
      <c r="BU6" s="21" t="s">
        <v>164</v>
      </c>
      <c r="BV6" s="21" t="s">
        <v>165</v>
      </c>
      <c r="BW6" s="21" t="s">
        <v>166</v>
      </c>
      <c r="BX6" s="21" t="s">
        <v>167</v>
      </c>
      <c r="BY6" s="21" t="s">
        <v>168</v>
      </c>
      <c r="BZ6" s="21" t="s">
        <v>169</v>
      </c>
      <c r="CA6" s="21" t="s">
        <v>170</v>
      </c>
      <c r="CB6" s="21" t="s">
        <v>171</v>
      </c>
      <c r="CC6" s="21" t="s">
        <v>172</v>
      </c>
      <c r="CD6" s="21" t="s">
        <v>173</v>
      </c>
      <c r="CE6" s="21" t="s">
        <v>174</v>
      </c>
      <c r="CF6" s="21" t="s">
        <v>175</v>
      </c>
      <c r="CG6" s="21" t="s">
        <v>176</v>
      </c>
      <c r="CH6" s="21" t="s">
        <v>177</v>
      </c>
      <c r="CI6" s="21" t="s">
        <v>178</v>
      </c>
      <c r="CJ6" s="21" t="s">
        <v>179</v>
      </c>
    </row>
    <row r="7" spans="2:88" ht="52.8" x14ac:dyDescent="0.25">
      <c r="B7" s="66">
        <v>1</v>
      </c>
      <c r="C7" s="33" t="s">
        <v>200</v>
      </c>
      <c r="D7" s="34" t="s">
        <v>278</v>
      </c>
      <c r="E7" s="34" t="s">
        <v>51</v>
      </c>
      <c r="F7" s="34">
        <v>2</v>
      </c>
      <c r="H7" s="93">
        <v>10.267524274003335</v>
      </c>
      <c r="I7" s="93">
        <v>10.287156251582692</v>
      </c>
      <c r="J7" s="93">
        <v>10.306788229162049</v>
      </c>
      <c r="K7" s="93">
        <v>10.326420206741405</v>
      </c>
      <c r="L7" s="93">
        <v>10.346052184320762</v>
      </c>
      <c r="M7" s="93">
        <v>10.365684161900118</v>
      </c>
      <c r="N7" s="93">
        <v>10.385316139479475</v>
      </c>
      <c r="O7" s="93">
        <v>10.404948117058831</v>
      </c>
      <c r="P7" s="93">
        <v>10.424580094638188</v>
      </c>
      <c r="Q7" s="93">
        <v>10.444212072217544</v>
      </c>
      <c r="R7" s="93">
        <v>10.463844049796901</v>
      </c>
      <c r="S7" s="93">
        <v>10.483476027376257</v>
      </c>
      <c r="T7" s="93">
        <v>10.503108004955614</v>
      </c>
      <c r="U7" s="93">
        <v>10.52273998253497</v>
      </c>
      <c r="V7" s="93">
        <v>10.542371960114327</v>
      </c>
      <c r="W7" s="93">
        <v>10.562003937693683</v>
      </c>
      <c r="X7" s="93">
        <v>10.58163591527304</v>
      </c>
      <c r="Y7" s="93">
        <v>10.601267892852396</v>
      </c>
      <c r="Z7" s="93">
        <v>10.620899870431753</v>
      </c>
      <c r="AA7" s="93">
        <v>10.64053184801111</v>
      </c>
      <c r="AB7" s="93">
        <v>10.660163825590466</v>
      </c>
      <c r="AC7" s="93">
        <v>10.679795803169823</v>
      </c>
      <c r="AD7" s="93">
        <v>10.699427780749179</v>
      </c>
      <c r="AE7" s="93">
        <v>10.719059758328536</v>
      </c>
      <c r="AF7" s="93">
        <v>10.738691735907892</v>
      </c>
      <c r="AG7" s="94">
        <v>10.758323713487249</v>
      </c>
      <c r="AH7" s="94">
        <v>10.777955691066605</v>
      </c>
      <c r="AI7" s="94">
        <v>10.797587668645962</v>
      </c>
      <c r="AJ7" s="94">
        <v>10.817219646225318</v>
      </c>
      <c r="AK7" s="94">
        <v>10.836851623804675</v>
      </c>
      <c r="AL7" s="94">
        <v>10.856483601384031</v>
      </c>
      <c r="AM7" s="94">
        <v>10.876115578963388</v>
      </c>
      <c r="AN7" s="94">
        <v>10.895747556542744</v>
      </c>
      <c r="AO7" s="94">
        <v>10.915379534122101</v>
      </c>
      <c r="AP7" s="94">
        <v>10.935011511701457</v>
      </c>
      <c r="AQ7" s="94">
        <v>10.954643489280814</v>
      </c>
      <c r="AR7" s="94">
        <v>10.974275466860171</v>
      </c>
      <c r="AS7" s="94">
        <v>10.993907444439527</v>
      </c>
      <c r="AT7" s="94">
        <v>11.013539422018884</v>
      </c>
      <c r="AU7" s="94">
        <v>11.03317139959824</v>
      </c>
      <c r="AV7" s="94">
        <v>11.052803377177597</v>
      </c>
      <c r="AW7" s="94">
        <v>11.072435354756953</v>
      </c>
      <c r="AX7" s="94">
        <v>11.09206733233631</v>
      </c>
      <c r="AY7" s="94">
        <v>11.111699309915666</v>
      </c>
      <c r="AZ7" s="94">
        <v>11.131331287495023</v>
      </c>
      <c r="BA7" s="94">
        <v>11.150963265074379</v>
      </c>
      <c r="BB7" s="94">
        <v>11.170595242653736</v>
      </c>
      <c r="BC7" s="94">
        <v>11.190227220233092</v>
      </c>
      <c r="BD7" s="94">
        <v>11.209859197812449</v>
      </c>
      <c r="BE7" s="94">
        <v>11.229491175391805</v>
      </c>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7"/>
    </row>
    <row r="8" spans="2:88" ht="52.8" x14ac:dyDescent="0.25">
      <c r="B8" s="66">
        <v>2</v>
      </c>
      <c r="C8" s="102" t="s">
        <v>202</v>
      </c>
      <c r="D8" s="30" t="s">
        <v>279</v>
      </c>
      <c r="E8" s="30" t="s">
        <v>51</v>
      </c>
      <c r="F8" s="30">
        <v>2</v>
      </c>
      <c r="H8" s="93">
        <v>0.58317742797393413</v>
      </c>
      <c r="I8" s="93">
        <v>0.58429248997770844</v>
      </c>
      <c r="J8" s="93">
        <v>0.58540755198148275</v>
      </c>
      <c r="K8" s="93">
        <v>0.58652261398525707</v>
      </c>
      <c r="L8" s="93">
        <v>0.58763767598903138</v>
      </c>
      <c r="M8" s="93">
        <v>0.5887527379928057</v>
      </c>
      <c r="N8" s="93">
        <v>0.58986779999658001</v>
      </c>
      <c r="O8" s="93">
        <v>0.59098286200035433</v>
      </c>
      <c r="P8" s="93">
        <v>0.59209792400412864</v>
      </c>
      <c r="Q8" s="93">
        <v>0.59321298600790295</v>
      </c>
      <c r="R8" s="93">
        <v>0.59432804801167727</v>
      </c>
      <c r="S8" s="93">
        <v>0.59544311001545158</v>
      </c>
      <c r="T8" s="93">
        <v>0.5965581720192259</v>
      </c>
      <c r="U8" s="93">
        <v>0.59767323402300021</v>
      </c>
      <c r="V8" s="93">
        <v>0.59878829602677452</v>
      </c>
      <c r="W8" s="93">
        <v>0.59990335803054884</v>
      </c>
      <c r="X8" s="93">
        <v>0.60101842003432315</v>
      </c>
      <c r="Y8" s="93">
        <v>0.60213348203809747</v>
      </c>
      <c r="Z8" s="93">
        <v>0.60324854404187178</v>
      </c>
      <c r="AA8" s="93">
        <v>0.6043636060456461</v>
      </c>
      <c r="AB8" s="93">
        <v>0.60547866804942041</v>
      </c>
      <c r="AC8" s="93">
        <v>0.60659373005319472</v>
      </c>
      <c r="AD8" s="93">
        <v>0.60770879205696904</v>
      </c>
      <c r="AE8" s="93">
        <v>0.60882385406074335</v>
      </c>
      <c r="AF8" s="93">
        <v>0.60993891606451767</v>
      </c>
      <c r="AG8" s="94">
        <v>0.61105397806829198</v>
      </c>
      <c r="AH8" s="94">
        <v>0.6121690400720663</v>
      </c>
      <c r="AI8" s="94">
        <v>0.61328410207584061</v>
      </c>
      <c r="AJ8" s="94">
        <v>0.61439916407961492</v>
      </c>
      <c r="AK8" s="94">
        <v>0.61551422608338924</v>
      </c>
      <c r="AL8" s="94">
        <v>0.61662928808716355</v>
      </c>
      <c r="AM8" s="94">
        <v>0.61774435009093787</v>
      </c>
      <c r="AN8" s="94">
        <v>0.61885941209471218</v>
      </c>
      <c r="AO8" s="94">
        <v>0.61997447409848649</v>
      </c>
      <c r="AP8" s="94">
        <v>0.62108953610226081</v>
      </c>
      <c r="AQ8" s="94">
        <v>0.62220459810603512</v>
      </c>
      <c r="AR8" s="94">
        <v>0.62331966010980944</v>
      </c>
      <c r="AS8" s="94">
        <v>0.62443472211358375</v>
      </c>
      <c r="AT8" s="94">
        <v>0.62554978411735807</v>
      </c>
      <c r="AU8" s="94">
        <v>0.62666484612113238</v>
      </c>
      <c r="AV8" s="94">
        <v>0.62777990812490669</v>
      </c>
      <c r="AW8" s="94">
        <v>0.62889497012868101</v>
      </c>
      <c r="AX8" s="94">
        <v>0.63001003213245532</v>
      </c>
      <c r="AY8" s="94">
        <v>0.63112509413622964</v>
      </c>
      <c r="AZ8" s="94">
        <v>0.63224015614000395</v>
      </c>
      <c r="BA8" s="94">
        <v>0.63335521814377826</v>
      </c>
      <c r="BB8" s="94">
        <v>0.63447028014755258</v>
      </c>
      <c r="BC8" s="94">
        <v>0.63558534215132689</v>
      </c>
      <c r="BD8" s="94">
        <v>0.63670040415510121</v>
      </c>
      <c r="BE8" s="94">
        <v>0.63781546615887541</v>
      </c>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40"/>
    </row>
    <row r="9" spans="2:88" ht="52.8" x14ac:dyDescent="0.25">
      <c r="B9" s="66">
        <v>3</v>
      </c>
      <c r="C9" s="102" t="s">
        <v>204</v>
      </c>
      <c r="D9" s="30" t="s">
        <v>280</v>
      </c>
      <c r="E9" s="30" t="s">
        <v>51</v>
      </c>
      <c r="F9" s="30">
        <v>2</v>
      </c>
      <c r="H9" s="93">
        <v>30.239067138051006</v>
      </c>
      <c r="I9" s="93">
        <v>30.106772485751222</v>
      </c>
      <c r="J9" s="93">
        <v>29.965130845295157</v>
      </c>
      <c r="K9" s="93">
        <v>29.858231968664718</v>
      </c>
      <c r="L9" s="93">
        <v>29.774958588074963</v>
      </c>
      <c r="M9" s="93">
        <v>29.620659865620368</v>
      </c>
      <c r="N9" s="93">
        <v>29.445984608386972</v>
      </c>
      <c r="O9" s="93">
        <v>29.264933136613795</v>
      </c>
      <c r="P9" s="93">
        <v>29.060889797286542</v>
      </c>
      <c r="Q9" s="93">
        <v>28.888953664999711</v>
      </c>
      <c r="R9" s="93">
        <v>28.230136321075808</v>
      </c>
      <c r="S9" s="93">
        <v>28.259565655358333</v>
      </c>
      <c r="T9" s="93">
        <v>28.295236062823097</v>
      </c>
      <c r="U9" s="93">
        <v>28.342014918112682</v>
      </c>
      <c r="V9" s="93">
        <v>28.397014417245639</v>
      </c>
      <c r="W9" s="93">
        <v>27.752491654552038</v>
      </c>
      <c r="X9" s="93">
        <v>27.816442412599944</v>
      </c>
      <c r="Y9" s="93">
        <v>27.879009438138247</v>
      </c>
      <c r="Z9" s="93">
        <v>27.949132096675385</v>
      </c>
      <c r="AA9" s="93">
        <v>28.02737329950785</v>
      </c>
      <c r="AB9" s="93">
        <v>27.421539938763132</v>
      </c>
      <c r="AC9" s="93">
        <v>27.502089294409309</v>
      </c>
      <c r="AD9" s="93">
        <v>27.584846855266267</v>
      </c>
      <c r="AE9" s="93">
        <v>27.668331106846882</v>
      </c>
      <c r="AF9" s="93">
        <v>27.755770667186269</v>
      </c>
      <c r="AG9" s="94">
        <v>27.480715780695441</v>
      </c>
      <c r="AH9" s="94">
        <v>27.558492785229344</v>
      </c>
      <c r="AI9" s="94">
        <v>27.637213516462367</v>
      </c>
      <c r="AJ9" s="94">
        <v>27.716750164414037</v>
      </c>
      <c r="AK9" s="94">
        <v>27.796988582673546</v>
      </c>
      <c r="AL9" s="94">
        <v>27.567826516901064</v>
      </c>
      <c r="AM9" s="94">
        <v>27.649172086525784</v>
      </c>
      <c r="AN9" s="94">
        <v>27.730942481005567</v>
      </c>
      <c r="AO9" s="94">
        <v>27.813062838171369</v>
      </c>
      <c r="AP9" s="94">
        <v>27.895465277322863</v>
      </c>
      <c r="AQ9" s="94">
        <v>27.698088064039943</v>
      </c>
      <c r="AR9" s="94">
        <v>27.772074319771786</v>
      </c>
      <c r="AS9" s="94">
        <v>27.845300906317036</v>
      </c>
      <c r="AT9" s="94">
        <v>27.918535825001243</v>
      </c>
      <c r="AU9" s="94">
        <v>27.991246190896877</v>
      </c>
      <c r="AV9" s="94">
        <v>27.850397546946379</v>
      </c>
      <c r="AW9" s="94">
        <v>27.91941952046675</v>
      </c>
      <c r="AX9" s="94">
        <v>27.98827986280255</v>
      </c>
      <c r="AY9" s="94">
        <v>28.05694878052503</v>
      </c>
      <c r="AZ9" s="94">
        <v>28.125398689731998</v>
      </c>
      <c r="BA9" s="94">
        <v>27.99360399907799</v>
      </c>
      <c r="BB9" s="94">
        <v>28.061540917715647</v>
      </c>
      <c r="BC9" s="94">
        <v>28.12918728487692</v>
      </c>
      <c r="BD9" s="94">
        <v>28.196522396198194</v>
      </c>
      <c r="BE9" s="94">
        <v>28.263414824667176</v>
      </c>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40"/>
    </row>
    <row r="10" spans="2:88" ht="52.8" x14ac:dyDescent="0.25">
      <c r="B10" s="66">
        <v>4</v>
      </c>
      <c r="C10" s="102" t="s">
        <v>281</v>
      </c>
      <c r="D10" s="30" t="s">
        <v>282</v>
      </c>
      <c r="E10" s="30" t="s">
        <v>51</v>
      </c>
      <c r="F10" s="30">
        <v>2</v>
      </c>
      <c r="H10" s="93">
        <v>5.8908857043717688</v>
      </c>
      <c r="I10" s="93">
        <v>5.7906783326181053</v>
      </c>
      <c r="J10" s="93">
        <v>5.6986725988265405</v>
      </c>
      <c r="K10" s="93">
        <v>5.6131111408473773</v>
      </c>
      <c r="L10" s="93">
        <v>5.5331641125373183</v>
      </c>
      <c r="M10" s="93">
        <v>5.495641871907357</v>
      </c>
      <c r="N10" s="93">
        <v>5.4622763564729269</v>
      </c>
      <c r="O10" s="93">
        <v>5.4324557909217228</v>
      </c>
      <c r="P10" s="93">
        <v>5.406065860213336</v>
      </c>
      <c r="Q10" s="93">
        <v>5.3817857927247452</v>
      </c>
      <c r="R10" s="93">
        <v>5.3591683481100967</v>
      </c>
      <c r="S10" s="93">
        <v>5.3388431028838497</v>
      </c>
      <c r="T10" s="93">
        <v>5.3204833150236146</v>
      </c>
      <c r="U10" s="93">
        <v>5.3032797067274888</v>
      </c>
      <c r="V10" s="93">
        <v>5.2873227703227492</v>
      </c>
      <c r="W10" s="93">
        <v>5.2725583090653201</v>
      </c>
      <c r="X10" s="93">
        <v>5.259026888760034</v>
      </c>
      <c r="Y10" s="93">
        <v>5.2461223496078615</v>
      </c>
      <c r="Z10" s="93">
        <v>5.233983783662806</v>
      </c>
      <c r="AA10" s="93">
        <v>5.2225134918982015</v>
      </c>
      <c r="AB10" s="93">
        <v>5.2119991035776998</v>
      </c>
      <c r="AC10" s="93">
        <v>5.201744797513137</v>
      </c>
      <c r="AD10" s="93">
        <v>5.1920331232696642</v>
      </c>
      <c r="AE10" s="93">
        <v>5.1828172791285221</v>
      </c>
      <c r="AF10" s="93">
        <v>5.1740136252655091</v>
      </c>
      <c r="AG10" s="94">
        <v>5.1668511272757138</v>
      </c>
      <c r="AH10" s="94">
        <v>5.1585261233419315</v>
      </c>
      <c r="AI10" s="94">
        <v>5.1505216105656286</v>
      </c>
      <c r="AJ10" s="94">
        <v>5.142811453137444</v>
      </c>
      <c r="AK10" s="94">
        <v>5.1353724517935122</v>
      </c>
      <c r="AL10" s="94">
        <v>5.1281839617752762</v>
      </c>
      <c r="AM10" s="94">
        <v>5.1212275653072945</v>
      </c>
      <c r="AN10" s="94">
        <v>5.1144867903403233</v>
      </c>
      <c r="AO10" s="94">
        <v>5.1079468686092282</v>
      </c>
      <c r="AP10" s="94">
        <v>5.1015945271454317</v>
      </c>
      <c r="AQ10" s="94">
        <v>5.0954178082975661</v>
      </c>
      <c r="AR10" s="94">
        <v>5.089388414067912</v>
      </c>
      <c r="AS10" s="94">
        <v>5.0835123369196937</v>
      </c>
      <c r="AT10" s="94">
        <v>5.0777823325539062</v>
      </c>
      <c r="AU10" s="94">
        <v>5.0721893682390959</v>
      </c>
      <c r="AV10" s="94">
        <v>5.0667201473240349</v>
      </c>
      <c r="AW10" s="94">
        <v>5.0613748607654152</v>
      </c>
      <c r="AX10" s="94">
        <v>5.0561473820988763</v>
      </c>
      <c r="AY10" s="94">
        <v>5.0510320974075418</v>
      </c>
      <c r="AZ10" s="94">
        <v>5.046023853097469</v>
      </c>
      <c r="BA10" s="94">
        <v>5.0411179099169621</v>
      </c>
      <c r="BB10" s="94">
        <v>5.0363099023865932</v>
      </c>
      <c r="BC10" s="94">
        <v>5.0315958029268257</v>
      </c>
      <c r="BD10" s="94">
        <v>5.0269830437713905</v>
      </c>
      <c r="BE10" s="94">
        <v>5.0217315780626546</v>
      </c>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40"/>
    </row>
    <row r="11" spans="2:88" ht="52.8" x14ac:dyDescent="0.25">
      <c r="B11" s="66">
        <v>5</v>
      </c>
      <c r="C11" s="102" t="s">
        <v>208</v>
      </c>
      <c r="D11" s="30" t="s">
        <v>283</v>
      </c>
      <c r="E11" s="30" t="s">
        <v>210</v>
      </c>
      <c r="F11" s="30">
        <v>1</v>
      </c>
      <c r="H11" s="97">
        <v>128</v>
      </c>
      <c r="I11" s="97">
        <v>126</v>
      </c>
      <c r="J11" s="97">
        <v>124</v>
      </c>
      <c r="K11" s="97">
        <v>123</v>
      </c>
      <c r="L11" s="97">
        <v>121</v>
      </c>
      <c r="M11" s="97">
        <v>122</v>
      </c>
      <c r="N11" s="97">
        <v>120</v>
      </c>
      <c r="O11" s="97">
        <v>119</v>
      </c>
      <c r="P11" s="97">
        <v>118</v>
      </c>
      <c r="Q11" s="97">
        <v>117</v>
      </c>
      <c r="R11" s="97">
        <v>114</v>
      </c>
      <c r="S11" s="97">
        <v>113</v>
      </c>
      <c r="T11" s="97">
        <v>113</v>
      </c>
      <c r="U11" s="97">
        <v>113</v>
      </c>
      <c r="V11" s="97">
        <v>113</v>
      </c>
      <c r="W11" s="97">
        <v>110</v>
      </c>
      <c r="X11" s="97">
        <v>109</v>
      </c>
      <c r="Y11" s="97">
        <v>109</v>
      </c>
      <c r="Z11" s="97">
        <v>109</v>
      </c>
      <c r="AA11" s="97">
        <v>109</v>
      </c>
      <c r="AB11" s="97">
        <v>106</v>
      </c>
      <c r="AC11" s="97">
        <v>106</v>
      </c>
      <c r="AD11" s="97">
        <v>106</v>
      </c>
      <c r="AE11" s="97">
        <v>106</v>
      </c>
      <c r="AF11" s="97">
        <v>106</v>
      </c>
      <c r="AG11" s="98">
        <v>104</v>
      </c>
      <c r="AH11" s="98">
        <v>104</v>
      </c>
      <c r="AI11" s="98">
        <v>104</v>
      </c>
      <c r="AJ11" s="98">
        <v>104</v>
      </c>
      <c r="AK11" s="98">
        <v>104</v>
      </c>
      <c r="AL11" s="98">
        <v>102</v>
      </c>
      <c r="AM11" s="98">
        <v>102</v>
      </c>
      <c r="AN11" s="98">
        <v>102</v>
      </c>
      <c r="AO11" s="98">
        <v>102</v>
      </c>
      <c r="AP11" s="98">
        <v>102</v>
      </c>
      <c r="AQ11" s="98">
        <v>101</v>
      </c>
      <c r="AR11" s="98">
        <v>101</v>
      </c>
      <c r="AS11" s="98">
        <v>100</v>
      </c>
      <c r="AT11" s="98">
        <v>100</v>
      </c>
      <c r="AU11" s="98">
        <v>100</v>
      </c>
      <c r="AV11" s="98">
        <v>99</v>
      </c>
      <c r="AW11" s="98">
        <v>99</v>
      </c>
      <c r="AX11" s="98">
        <v>99</v>
      </c>
      <c r="AY11" s="98">
        <v>99</v>
      </c>
      <c r="AZ11" s="98">
        <v>99</v>
      </c>
      <c r="BA11" s="98">
        <v>98</v>
      </c>
      <c r="BB11" s="98">
        <v>97</v>
      </c>
      <c r="BC11" s="98">
        <v>97</v>
      </c>
      <c r="BD11" s="98">
        <v>97</v>
      </c>
      <c r="BE11" s="98">
        <v>97</v>
      </c>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40"/>
    </row>
    <row r="12" spans="2:88" ht="52.8" x14ac:dyDescent="0.25">
      <c r="B12" s="66">
        <v>6</v>
      </c>
      <c r="C12" s="102" t="s">
        <v>211</v>
      </c>
      <c r="D12" s="30" t="s">
        <v>284</v>
      </c>
      <c r="E12" s="30" t="s">
        <v>210</v>
      </c>
      <c r="F12" s="30">
        <v>1</v>
      </c>
      <c r="H12" s="97">
        <v>157</v>
      </c>
      <c r="I12" s="97">
        <v>154</v>
      </c>
      <c r="J12" s="97">
        <v>152</v>
      </c>
      <c r="K12" s="97">
        <v>149</v>
      </c>
      <c r="L12" s="97">
        <v>147</v>
      </c>
      <c r="M12" s="97">
        <v>134</v>
      </c>
      <c r="N12" s="97">
        <v>133</v>
      </c>
      <c r="O12" s="97">
        <v>132</v>
      </c>
      <c r="P12" s="97">
        <v>131</v>
      </c>
      <c r="Q12" s="97">
        <v>131</v>
      </c>
      <c r="R12" s="97">
        <v>130</v>
      </c>
      <c r="S12" s="97">
        <v>130</v>
      </c>
      <c r="T12" s="97">
        <v>129</v>
      </c>
      <c r="U12" s="97">
        <v>129</v>
      </c>
      <c r="V12" s="97">
        <v>129</v>
      </c>
      <c r="W12" s="97">
        <v>128</v>
      </c>
      <c r="X12" s="97">
        <v>128</v>
      </c>
      <c r="Y12" s="97">
        <v>128</v>
      </c>
      <c r="Z12" s="97">
        <v>127</v>
      </c>
      <c r="AA12" s="97">
        <v>127</v>
      </c>
      <c r="AB12" s="97">
        <v>127</v>
      </c>
      <c r="AC12" s="97">
        <v>126</v>
      </c>
      <c r="AD12" s="97">
        <v>126</v>
      </c>
      <c r="AE12" s="97">
        <v>126</v>
      </c>
      <c r="AF12" s="97">
        <v>126</v>
      </c>
      <c r="AG12" s="98">
        <v>126</v>
      </c>
      <c r="AH12" s="98">
        <v>125</v>
      </c>
      <c r="AI12" s="98">
        <v>125</v>
      </c>
      <c r="AJ12" s="98">
        <v>125</v>
      </c>
      <c r="AK12" s="98">
        <v>125</v>
      </c>
      <c r="AL12" s="98">
        <v>125</v>
      </c>
      <c r="AM12" s="98">
        <v>124</v>
      </c>
      <c r="AN12" s="98">
        <v>124</v>
      </c>
      <c r="AO12" s="98">
        <v>124</v>
      </c>
      <c r="AP12" s="98">
        <v>124</v>
      </c>
      <c r="AQ12" s="98">
        <v>124</v>
      </c>
      <c r="AR12" s="98">
        <v>124</v>
      </c>
      <c r="AS12" s="98">
        <v>124</v>
      </c>
      <c r="AT12" s="98">
        <v>123</v>
      </c>
      <c r="AU12" s="98">
        <v>123</v>
      </c>
      <c r="AV12" s="98">
        <v>123</v>
      </c>
      <c r="AW12" s="98">
        <v>123</v>
      </c>
      <c r="AX12" s="98">
        <v>123</v>
      </c>
      <c r="AY12" s="98">
        <v>123</v>
      </c>
      <c r="AZ12" s="98">
        <v>123</v>
      </c>
      <c r="BA12" s="98">
        <v>123</v>
      </c>
      <c r="BB12" s="98">
        <v>122</v>
      </c>
      <c r="BC12" s="98">
        <v>122</v>
      </c>
      <c r="BD12" s="98">
        <v>122</v>
      </c>
      <c r="BE12" s="98">
        <v>122</v>
      </c>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40"/>
    </row>
    <row r="13" spans="2:88" ht="52.8" x14ac:dyDescent="0.25">
      <c r="B13" s="66">
        <v>7</v>
      </c>
      <c r="C13" s="102" t="s">
        <v>213</v>
      </c>
      <c r="D13" s="30" t="s">
        <v>285</v>
      </c>
      <c r="E13" s="30" t="s">
        <v>210</v>
      </c>
      <c r="F13" s="30">
        <v>1</v>
      </c>
      <c r="H13" s="97">
        <v>131.94324994880125</v>
      </c>
      <c r="I13" s="97">
        <v>129.90858461193869</v>
      </c>
      <c r="J13" s="97">
        <v>128.01067480856602</v>
      </c>
      <c r="K13" s="97">
        <v>126.32804805452416</v>
      </c>
      <c r="L13" s="97">
        <v>124.79592413648726</v>
      </c>
      <c r="M13" s="97">
        <v>123.44412815302627</v>
      </c>
      <c r="N13" s="97">
        <v>122.18535193412981</v>
      </c>
      <c r="O13" s="97">
        <v>121.05503645002635</v>
      </c>
      <c r="P13" s="97">
        <v>119.93403796019621</v>
      </c>
      <c r="Q13" s="97">
        <v>118.92324923552412</v>
      </c>
      <c r="R13" s="97">
        <v>115.98413477250755</v>
      </c>
      <c r="S13" s="97">
        <v>115.63106546181943</v>
      </c>
      <c r="T13" s="97">
        <v>115.32588867852914</v>
      </c>
      <c r="U13" s="97">
        <v>115.02535843304105</v>
      </c>
      <c r="V13" s="97">
        <v>114.76178408009417</v>
      </c>
      <c r="W13" s="97">
        <v>112.12087064335911</v>
      </c>
      <c r="X13" s="97">
        <v>111.91474806126301</v>
      </c>
      <c r="Y13" s="97">
        <v>111.70971018669496</v>
      </c>
      <c r="Z13" s="97">
        <v>111.51689596339075</v>
      </c>
      <c r="AA13" s="97">
        <v>111.33867851691302</v>
      </c>
      <c r="AB13" s="97">
        <v>108.91338901122282</v>
      </c>
      <c r="AC13" s="97">
        <v>108.75815571225463</v>
      </c>
      <c r="AD13" s="97">
        <v>108.61890174159029</v>
      </c>
      <c r="AE13" s="97">
        <v>108.48573274572583</v>
      </c>
      <c r="AF13" s="97">
        <v>108.35395475095976</v>
      </c>
      <c r="AG13" s="98">
        <v>107.03895691359644</v>
      </c>
      <c r="AH13" s="98">
        <v>106.88085989645242</v>
      </c>
      <c r="AI13" s="98">
        <v>106.72663058883971</v>
      </c>
      <c r="AJ13" s="98">
        <v>106.57572911009291</v>
      </c>
      <c r="AK13" s="98">
        <v>106.42767670464367</v>
      </c>
      <c r="AL13" s="98">
        <v>105.2838224733283</v>
      </c>
      <c r="AM13" s="98">
        <v>105.14382806310655</v>
      </c>
      <c r="AN13" s="98">
        <v>105.00552620236959</v>
      </c>
      <c r="AO13" s="98">
        <v>104.86861364854288</v>
      </c>
      <c r="AP13" s="98">
        <v>104.73281830407345</v>
      </c>
      <c r="AQ13" s="98">
        <v>103.71237065214129</v>
      </c>
      <c r="AR13" s="98">
        <v>103.55349718985249</v>
      </c>
      <c r="AS13" s="98">
        <v>103.3925210550059</v>
      </c>
      <c r="AT13" s="98">
        <v>103.23184637011042</v>
      </c>
      <c r="AU13" s="98">
        <v>103.06978197317721</v>
      </c>
      <c r="AV13" s="98">
        <v>102.24459191456573</v>
      </c>
      <c r="AW13" s="98">
        <v>102.07392717239014</v>
      </c>
      <c r="AX13" s="98">
        <v>101.90303229360038</v>
      </c>
      <c r="AY13" s="98">
        <v>101.73180283032917</v>
      </c>
      <c r="AZ13" s="98">
        <v>101.5601440440994</v>
      </c>
      <c r="BA13" s="98">
        <v>100.77783714114771</v>
      </c>
      <c r="BB13" s="98">
        <v>100.60726407849492</v>
      </c>
      <c r="BC13" s="98">
        <v>100.43601875145198</v>
      </c>
      <c r="BD13" s="98">
        <v>100.26407029103336</v>
      </c>
      <c r="BE13" s="98">
        <v>100.08880771718015</v>
      </c>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40"/>
    </row>
    <row r="14" spans="2:88" ht="52.8" x14ac:dyDescent="0.25">
      <c r="B14" s="66">
        <v>8</v>
      </c>
      <c r="C14" s="102" t="s">
        <v>215</v>
      </c>
      <c r="D14" s="30" t="s">
        <v>286</v>
      </c>
      <c r="E14" s="30" t="s">
        <v>51</v>
      </c>
      <c r="F14" s="30">
        <v>2</v>
      </c>
      <c r="H14" s="93">
        <v>11.595385581376586</v>
      </c>
      <c r="I14" s="93">
        <v>11.447613177376585</v>
      </c>
      <c r="J14" s="93">
        <v>11.374134561376588</v>
      </c>
      <c r="K14" s="93">
        <v>11.176993711376586</v>
      </c>
      <c r="L14" s="93">
        <v>11.166993711376586</v>
      </c>
      <c r="M14" s="93">
        <v>10.802562700376585</v>
      </c>
      <c r="N14" s="93">
        <v>10.634124435376586</v>
      </c>
      <c r="O14" s="93">
        <v>10.311025146376586</v>
      </c>
      <c r="P14" s="93">
        <v>10.032368957376585</v>
      </c>
      <c r="Q14" s="93">
        <v>9.5439427813765878</v>
      </c>
      <c r="R14" s="93">
        <v>8.5810855963765871</v>
      </c>
      <c r="S14" s="93">
        <v>8.5810855963765871</v>
      </c>
      <c r="T14" s="93">
        <v>8.5810855963765853</v>
      </c>
      <c r="U14" s="93">
        <v>8.5810855963765853</v>
      </c>
      <c r="V14" s="93">
        <v>8.5810855963765871</v>
      </c>
      <c r="W14" s="93">
        <v>7.9611097773765849</v>
      </c>
      <c r="X14" s="93">
        <v>7.9611097773765858</v>
      </c>
      <c r="Y14" s="93">
        <v>7.9611097773765866</v>
      </c>
      <c r="Z14" s="93">
        <v>7.9611097773765849</v>
      </c>
      <c r="AA14" s="93">
        <v>7.9611097773765849</v>
      </c>
      <c r="AB14" s="93">
        <v>7.4444632613765869</v>
      </c>
      <c r="AC14" s="93">
        <v>7.4444632613765851</v>
      </c>
      <c r="AD14" s="93">
        <v>7.4444632613765869</v>
      </c>
      <c r="AE14" s="93">
        <v>7.444463261376586</v>
      </c>
      <c r="AF14" s="93">
        <v>7.4444632613765851</v>
      </c>
      <c r="AG14" s="94">
        <v>6.7211581383765875</v>
      </c>
      <c r="AH14" s="94">
        <v>6.7211581383765875</v>
      </c>
      <c r="AI14" s="94">
        <v>6.7211581383765857</v>
      </c>
      <c r="AJ14" s="94">
        <v>6.7211581383765866</v>
      </c>
      <c r="AK14" s="94">
        <v>6.7211581383765857</v>
      </c>
      <c r="AL14" s="94">
        <v>6.7211581383765875</v>
      </c>
      <c r="AM14" s="94">
        <v>6.7211581383765875</v>
      </c>
      <c r="AN14" s="94">
        <v>6.7211581383765857</v>
      </c>
      <c r="AO14" s="94">
        <v>6.7211581383765866</v>
      </c>
      <c r="AP14" s="94">
        <v>6.7211581383765857</v>
      </c>
      <c r="AQ14" s="94">
        <v>6.7211581383765875</v>
      </c>
      <c r="AR14" s="94">
        <v>6.7211581383765857</v>
      </c>
      <c r="AS14" s="94">
        <v>6.7211581383765875</v>
      </c>
      <c r="AT14" s="94">
        <v>6.7211581383765875</v>
      </c>
      <c r="AU14" s="94">
        <v>6.7211581383765866</v>
      </c>
      <c r="AV14" s="94">
        <v>6.7211581383765866</v>
      </c>
      <c r="AW14" s="94">
        <v>6.7211581383765866</v>
      </c>
      <c r="AX14" s="94">
        <v>6.7211581383765866</v>
      </c>
      <c r="AY14" s="94">
        <v>6.7211581383765875</v>
      </c>
      <c r="AZ14" s="94">
        <v>6.7211581383765875</v>
      </c>
      <c r="BA14" s="94">
        <v>6.7211581383765866</v>
      </c>
      <c r="BB14" s="94">
        <v>6.7211581383765857</v>
      </c>
      <c r="BC14" s="94">
        <v>6.7211581383765875</v>
      </c>
      <c r="BD14" s="94">
        <v>6.7211581383765857</v>
      </c>
      <c r="BE14" s="94">
        <v>6.7211581383765857</v>
      </c>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40"/>
    </row>
    <row r="15" spans="2:88" ht="52.8" x14ac:dyDescent="0.25">
      <c r="B15" s="66">
        <v>9</v>
      </c>
      <c r="C15" s="102" t="s">
        <v>217</v>
      </c>
      <c r="D15" s="30" t="s">
        <v>287</v>
      </c>
      <c r="E15" s="30" t="s">
        <v>219</v>
      </c>
      <c r="F15" s="30">
        <v>2</v>
      </c>
      <c r="H15" s="93">
        <v>97.25254452610757</v>
      </c>
      <c r="I15" s="93">
        <v>94.869055735053777</v>
      </c>
      <c r="J15" s="93">
        <v>93.279593670313957</v>
      </c>
      <c r="K15" s="93">
        <v>90.708950096592432</v>
      </c>
      <c r="L15" s="93">
        <v>89.688450533984948</v>
      </c>
      <c r="M15" s="93">
        <v>86.1233205530513</v>
      </c>
      <c r="N15" s="93">
        <v>84.25763912692635</v>
      </c>
      <c r="O15" s="93">
        <v>81.255975745385385</v>
      </c>
      <c r="P15" s="93">
        <v>78.725257460715866</v>
      </c>
      <c r="Q15" s="93">
        <v>74.525690183627788</v>
      </c>
      <c r="R15" s="93">
        <v>66.501215799145953</v>
      </c>
      <c r="S15" s="93">
        <v>66.129880880125313</v>
      </c>
      <c r="T15" s="93">
        <v>65.7618774908548</v>
      </c>
      <c r="U15" s="93">
        <v>65.401047523385728</v>
      </c>
      <c r="V15" s="93">
        <v>65.029532298427142</v>
      </c>
      <c r="W15" s="93">
        <v>60.015162036287691</v>
      </c>
      <c r="X15" s="93">
        <v>59.679415267869537</v>
      </c>
      <c r="Y15" s="93">
        <v>59.360378903034963</v>
      </c>
      <c r="Z15" s="93">
        <v>59.040405257193171</v>
      </c>
      <c r="AA15" s="93">
        <v>58.714872858868482</v>
      </c>
      <c r="AB15" s="93">
        <v>54.611345387414858</v>
      </c>
      <c r="AC15" s="93">
        <v>54.321701294412364</v>
      </c>
      <c r="AD15" s="93">
        <v>54.030847335318718</v>
      </c>
      <c r="AE15" s="93">
        <v>53.746295274272683</v>
      </c>
      <c r="AF15" s="93">
        <v>53.465730928936715</v>
      </c>
      <c r="AG15" s="94">
        <v>48.019301175402205</v>
      </c>
      <c r="AH15" s="94">
        <v>47.76892234894364</v>
      </c>
      <c r="AI15" s="94">
        <v>47.519849477471162</v>
      </c>
      <c r="AJ15" s="94">
        <v>47.272075744578416</v>
      </c>
      <c r="AK15" s="94">
        <v>47.025594369485553</v>
      </c>
      <c r="AL15" s="94">
        <v>46.780398606852515</v>
      </c>
      <c r="AM15" s="94">
        <v>46.536481746593324</v>
      </c>
      <c r="AN15" s="94">
        <v>46.293837113691339</v>
      </c>
      <c r="AO15" s="94">
        <v>46.052458068015476</v>
      </c>
      <c r="AP15" s="94">
        <v>45.812338004137409</v>
      </c>
      <c r="AQ15" s="94">
        <v>45.573470351149723</v>
      </c>
      <c r="AR15" s="94">
        <v>45.335848572485013</v>
      </c>
      <c r="AS15" s="94">
        <v>45.099466165736011</v>
      </c>
      <c r="AT15" s="94">
        <v>44.864316662476526</v>
      </c>
      <c r="AU15" s="94">
        <v>44.630393628083453</v>
      </c>
      <c r="AV15" s="94">
        <v>44.39769066155965</v>
      </c>
      <c r="AW15" s="94">
        <v>44.166201395357774</v>
      </c>
      <c r="AX15" s="94">
        <v>43.935919495205049</v>
      </c>
      <c r="AY15" s="94">
        <v>43.706838659928927</v>
      </c>
      <c r="AZ15" s="94">
        <v>43.478952621283675</v>
      </c>
      <c r="BA15" s="94">
        <v>43.252255143777916</v>
      </c>
      <c r="BB15" s="94">
        <v>43.026740024503049</v>
      </c>
      <c r="BC15" s="94">
        <v>42.802401092962526</v>
      </c>
      <c r="BD15" s="94">
        <v>42.579232210902084</v>
      </c>
      <c r="BE15" s="94">
        <v>42.357227272140968</v>
      </c>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40"/>
    </row>
    <row r="16" spans="2:88" ht="52.8" x14ac:dyDescent="0.25">
      <c r="B16" s="66">
        <v>10</v>
      </c>
      <c r="C16" s="102" t="s">
        <v>220</v>
      </c>
      <c r="D16" s="30" t="s">
        <v>288</v>
      </c>
      <c r="E16" s="30" t="s">
        <v>222</v>
      </c>
      <c r="F16" s="30">
        <v>2</v>
      </c>
      <c r="H16" s="93">
        <v>95.240388691841915</v>
      </c>
      <c r="I16" s="93">
        <v>97.978933100868119</v>
      </c>
      <c r="J16" s="93">
        <v>100.57020638446834</v>
      </c>
      <c r="K16" s="93">
        <v>103.17877399493625</v>
      </c>
      <c r="L16" s="93">
        <v>105.79508432232383</v>
      </c>
      <c r="M16" s="93">
        <v>106.63676178137139</v>
      </c>
      <c r="N16" s="93">
        <v>107.34507350788509</v>
      </c>
      <c r="O16" s="93">
        <v>107.96715941557721</v>
      </c>
      <c r="P16" s="93">
        <v>108.45263800939063</v>
      </c>
      <c r="Q16" s="93">
        <v>109.02097355565691</v>
      </c>
      <c r="R16" s="93">
        <v>109.91432536052446</v>
      </c>
      <c r="S16" s="93">
        <v>110.57479786512985</v>
      </c>
      <c r="T16" s="93">
        <v>111.23899921588055</v>
      </c>
      <c r="U16" s="93">
        <v>111.89506347824988</v>
      </c>
      <c r="V16" s="93">
        <v>112.57809883019436</v>
      </c>
      <c r="W16" s="93">
        <v>113.20977652171511</v>
      </c>
      <c r="X16" s="93">
        <v>113.88973611946649</v>
      </c>
      <c r="Y16" s="93">
        <v>114.54245382011733</v>
      </c>
      <c r="Z16" s="93">
        <v>115.20440820950493</v>
      </c>
      <c r="AA16" s="93">
        <v>115.88559950606248</v>
      </c>
      <c r="AB16" s="93">
        <v>116.5485385213284</v>
      </c>
      <c r="AC16" s="93">
        <v>117.2102872158341</v>
      </c>
      <c r="AD16" s="93">
        <v>117.8823762075309</v>
      </c>
      <c r="AE16" s="93">
        <v>118.54666712132645</v>
      </c>
      <c r="AF16" s="93">
        <v>119.20850496767453</v>
      </c>
      <c r="AG16" s="94">
        <v>119.87315898769188</v>
      </c>
      <c r="AH16" s="94">
        <v>120.54124392720389</v>
      </c>
      <c r="AI16" s="94">
        <v>121.21277724366502</v>
      </c>
      <c r="AJ16" s="94">
        <v>121.8877764806722</v>
      </c>
      <c r="AK16" s="94">
        <v>122.56625926836038</v>
      </c>
      <c r="AL16" s="94">
        <v>123.24824332379941</v>
      </c>
      <c r="AM16" s="94">
        <v>123.93374645139251</v>
      </c>
      <c r="AN16" s="94">
        <v>124.62278654327621</v>
      </c>
      <c r="AO16" s="94">
        <v>125.3153815797217</v>
      </c>
      <c r="AP16" s="94">
        <v>126.01154962953768</v>
      </c>
      <c r="AQ16" s="94">
        <v>126.71130885047477</v>
      </c>
      <c r="AR16" s="94">
        <v>127.4146774896312</v>
      </c>
      <c r="AS16" s="94">
        <v>128.12167388386035</v>
      </c>
      <c r="AT16" s="94">
        <v>128.83231646017936</v>
      </c>
      <c r="AU16" s="94">
        <v>129.54662373617938</v>
      </c>
      <c r="AV16" s="94">
        <v>130.26461432043757</v>
      </c>
      <c r="AW16" s="94">
        <v>130.98630691293013</v>
      </c>
      <c r="AX16" s="94">
        <v>131.71172030544705</v>
      </c>
      <c r="AY16" s="94">
        <v>132.44087338200839</v>
      </c>
      <c r="AZ16" s="94">
        <v>133.173785119282</v>
      </c>
      <c r="BA16" s="94">
        <v>133.91047458700265</v>
      </c>
      <c r="BB16" s="94">
        <v>134.65096094839276</v>
      </c>
      <c r="BC16" s="94">
        <v>135.39526346058452</v>
      </c>
      <c r="BD16" s="94">
        <v>136.14340147504356</v>
      </c>
      <c r="BE16" s="94">
        <v>136.89539443799404</v>
      </c>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40"/>
    </row>
    <row r="17" spans="2:88" ht="52.8" x14ac:dyDescent="0.25">
      <c r="B17" s="66">
        <v>11</v>
      </c>
      <c r="C17" s="102" t="s">
        <v>232</v>
      </c>
      <c r="D17" s="30" t="s">
        <v>289</v>
      </c>
      <c r="E17" s="30" t="s">
        <v>234</v>
      </c>
      <c r="F17" s="30">
        <v>0</v>
      </c>
      <c r="H17" s="99">
        <v>0.85051418524724542</v>
      </c>
      <c r="I17" s="99">
        <v>0.86454791208183146</v>
      </c>
      <c r="J17" s="99">
        <v>0.87818531058477212</v>
      </c>
      <c r="K17" s="99">
        <v>0.89159133065040519</v>
      </c>
      <c r="L17" s="99">
        <v>0.90472762213863056</v>
      </c>
      <c r="M17" s="99">
        <v>0.90522027761033441</v>
      </c>
      <c r="N17" s="99">
        <v>0.90561593625625658</v>
      </c>
      <c r="O17" s="99">
        <v>0.90594207718681752</v>
      </c>
      <c r="P17" s="99">
        <v>0.90616380039126543</v>
      </c>
      <c r="Q17" s="99">
        <v>0.90645247623147296</v>
      </c>
      <c r="R17" s="99">
        <v>0.90698414439373276</v>
      </c>
      <c r="S17" s="99">
        <v>0.90734116908236195</v>
      </c>
      <c r="T17" s="99">
        <v>0.90771372430312691</v>
      </c>
      <c r="U17" s="99">
        <v>0.90805915632118106</v>
      </c>
      <c r="V17" s="99">
        <v>0.90841430141575252</v>
      </c>
      <c r="W17" s="99">
        <v>0.90872776090935192</v>
      </c>
      <c r="X17" s="99">
        <v>0.90907332311887223</v>
      </c>
      <c r="Y17" s="99">
        <v>0.90939750510142547</v>
      </c>
      <c r="Z17" s="99">
        <v>0.90972448705526654</v>
      </c>
      <c r="AA17" s="99">
        <v>0.91005976737586791</v>
      </c>
      <c r="AB17" s="99">
        <v>0.91038077309178067</v>
      </c>
      <c r="AC17" s="99">
        <v>0.91069569099597159</v>
      </c>
      <c r="AD17" s="99">
        <v>0.91101530050236601</v>
      </c>
      <c r="AE17" s="99">
        <v>0.91132586859195064</v>
      </c>
      <c r="AF17" s="99">
        <v>0.91163157587124222</v>
      </c>
      <c r="AG17" s="100">
        <v>0.9119362111002115</v>
      </c>
      <c r="AH17" s="100">
        <v>0.91223886773868146</v>
      </c>
      <c r="AI17" s="100">
        <v>0.9125395542265452</v>
      </c>
      <c r="AJ17" s="100">
        <v>0.91283827894994141</v>
      </c>
      <c r="AK17" s="100">
        <v>0.91313505024148056</v>
      </c>
      <c r="AL17" s="100">
        <v>0.9134298763804668</v>
      </c>
      <c r="AM17" s="100">
        <v>0.91372276559312038</v>
      </c>
      <c r="AN17" s="100">
        <v>0.91401372605279663</v>
      </c>
      <c r="AO17" s="100">
        <v>0.91430276588020598</v>
      </c>
      <c r="AP17" s="100">
        <v>0.91458989314363015</v>
      </c>
      <c r="AQ17" s="100">
        <v>0.91487511585913772</v>
      </c>
      <c r="AR17" s="100">
        <v>0.9151584419907991</v>
      </c>
      <c r="AS17" s="100">
        <v>0.91543987945089855</v>
      </c>
      <c r="AT17" s="100">
        <v>0.91571943610014583</v>
      </c>
      <c r="AU17" s="100">
        <v>0.91599711974788567</v>
      </c>
      <c r="AV17" s="100">
        <v>0.91627293815230726</v>
      </c>
      <c r="AW17" s="100">
        <v>0.91654689902065001</v>
      </c>
      <c r="AX17" s="100">
        <v>0.91681901000940913</v>
      </c>
      <c r="AY17" s="100">
        <v>0.91708927872454071</v>
      </c>
      <c r="AZ17" s="100">
        <v>0.91735771272166378</v>
      </c>
      <c r="BA17" s="100">
        <v>0.91762431950626155</v>
      </c>
      <c r="BB17" s="100">
        <v>0.91788910653388167</v>
      </c>
      <c r="BC17" s="100">
        <v>0.9181520812103342</v>
      </c>
      <c r="BD17" s="100">
        <v>0.91841325089188908</v>
      </c>
      <c r="BE17" s="100">
        <v>0.91867262288547202</v>
      </c>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row>
    <row r="18" spans="2:88" x14ac:dyDescent="0.25">
      <c r="C18" s="68"/>
      <c r="D18" s="69"/>
      <c r="E18" s="69"/>
      <c r="F18" s="68"/>
    </row>
    <row r="19" spans="2:88" x14ac:dyDescent="0.25"/>
    <row r="20" spans="2:88" x14ac:dyDescent="0.25"/>
    <row r="21" spans="2:88" x14ac:dyDescent="0.25">
      <c r="B21" s="51" t="s">
        <v>59</v>
      </c>
      <c r="C21" s="26"/>
    </row>
    <row r="22" spans="2:88" x14ac:dyDescent="0.25">
      <c r="B22" s="26"/>
      <c r="C22" s="26"/>
    </row>
    <row r="23" spans="2:88" x14ac:dyDescent="0.25">
      <c r="B23" s="52"/>
      <c r="C23" s="26" t="s">
        <v>60</v>
      </c>
    </row>
    <row r="24" spans="2:88" x14ac:dyDescent="0.25">
      <c r="B24" s="26"/>
      <c r="C24" s="26"/>
    </row>
    <row r="25" spans="2:88" x14ac:dyDescent="0.25">
      <c r="B25" s="53"/>
      <c r="C25" s="26" t="s">
        <v>61</v>
      </c>
    </row>
    <row r="26" spans="2:88" x14ac:dyDescent="0.25"/>
    <row r="27" spans="2:88" x14ac:dyDescent="0.25"/>
    <row r="28" spans="2:88" x14ac:dyDescent="0.25"/>
    <row r="29" spans="2:88" s="26" customFormat="1" ht="14.4" x14ac:dyDescent="0.3">
      <c r="B29" s="135" t="s">
        <v>290</v>
      </c>
      <c r="C29" s="136"/>
      <c r="D29" s="136"/>
      <c r="E29" s="136"/>
      <c r="F29" s="136"/>
      <c r="G29" s="136"/>
      <c r="H29" s="136"/>
      <c r="I29" s="137"/>
    </row>
    <row r="30" spans="2:88" x14ac:dyDescent="0.25"/>
    <row r="31" spans="2:88" s="6" customFormat="1" x14ac:dyDescent="0.25">
      <c r="B31" s="54" t="s">
        <v>26</v>
      </c>
      <c r="C31" s="138" t="s">
        <v>64</v>
      </c>
      <c r="D31" s="138"/>
      <c r="E31" s="138"/>
      <c r="F31" s="138"/>
      <c r="G31" s="138"/>
      <c r="H31" s="138"/>
      <c r="I31" s="138"/>
    </row>
    <row r="32" spans="2:88" s="6" customFormat="1" ht="59.7" customHeight="1" x14ac:dyDescent="0.25">
      <c r="B32" s="55">
        <v>1</v>
      </c>
      <c r="C32" s="126" t="s">
        <v>291</v>
      </c>
      <c r="D32" s="127"/>
      <c r="E32" s="127"/>
      <c r="F32" s="127"/>
      <c r="G32" s="127"/>
      <c r="H32" s="127"/>
      <c r="I32" s="127"/>
    </row>
    <row r="33" spans="2:9" s="6" customFormat="1" ht="54" customHeight="1" x14ac:dyDescent="0.25">
      <c r="B33" s="55">
        <v>2</v>
      </c>
      <c r="C33" s="126" t="s">
        <v>292</v>
      </c>
      <c r="D33" s="127"/>
      <c r="E33" s="127"/>
      <c r="F33" s="127"/>
      <c r="G33" s="127"/>
      <c r="H33" s="127"/>
      <c r="I33" s="127"/>
    </row>
    <row r="34" spans="2:9" s="6" customFormat="1" ht="58.2" customHeight="1" x14ac:dyDescent="0.25">
      <c r="B34" s="55">
        <v>3</v>
      </c>
      <c r="C34" s="126" t="s">
        <v>293</v>
      </c>
      <c r="D34" s="127"/>
      <c r="E34" s="127"/>
      <c r="F34" s="127"/>
      <c r="G34" s="127"/>
      <c r="H34" s="127"/>
      <c r="I34" s="127"/>
    </row>
    <row r="35" spans="2:9" s="6" customFormat="1" ht="61.2" customHeight="1" x14ac:dyDescent="0.25">
      <c r="B35" s="55">
        <v>4</v>
      </c>
      <c r="C35" s="126" t="s">
        <v>294</v>
      </c>
      <c r="D35" s="127"/>
      <c r="E35" s="127"/>
      <c r="F35" s="127"/>
      <c r="G35" s="127"/>
      <c r="H35" s="127"/>
      <c r="I35" s="127"/>
    </row>
    <row r="36" spans="2:9" s="6" customFormat="1" ht="58.5" customHeight="1" x14ac:dyDescent="0.25">
      <c r="B36" s="55">
        <v>5</v>
      </c>
      <c r="C36" s="126" t="s">
        <v>295</v>
      </c>
      <c r="D36" s="127"/>
      <c r="E36" s="127"/>
      <c r="F36" s="127"/>
      <c r="G36" s="127"/>
      <c r="H36" s="127"/>
      <c r="I36" s="127"/>
    </row>
    <row r="37" spans="2:9" s="6" customFormat="1" ht="75.45" customHeight="1" x14ac:dyDescent="0.25">
      <c r="B37" s="55">
        <v>6</v>
      </c>
      <c r="C37" s="126" t="s">
        <v>296</v>
      </c>
      <c r="D37" s="127"/>
      <c r="E37" s="127"/>
      <c r="F37" s="127"/>
      <c r="G37" s="127"/>
      <c r="H37" s="127"/>
      <c r="I37" s="127"/>
    </row>
    <row r="38" spans="2:9" s="6" customFormat="1" ht="61.5" customHeight="1" x14ac:dyDescent="0.25">
      <c r="B38" s="55">
        <v>7</v>
      </c>
      <c r="C38" s="126" t="s">
        <v>297</v>
      </c>
      <c r="D38" s="127"/>
      <c r="E38" s="127"/>
      <c r="F38" s="127"/>
      <c r="G38" s="127"/>
      <c r="H38" s="127"/>
      <c r="I38" s="127"/>
    </row>
    <row r="39" spans="2:9" s="6" customFormat="1" ht="75.45" customHeight="1" x14ac:dyDescent="0.25">
      <c r="B39" s="55">
        <v>8</v>
      </c>
      <c r="C39" s="126" t="s">
        <v>298</v>
      </c>
      <c r="D39" s="127"/>
      <c r="E39" s="127"/>
      <c r="F39" s="127"/>
      <c r="G39" s="127"/>
      <c r="H39" s="127"/>
      <c r="I39" s="127"/>
    </row>
    <row r="40" spans="2:9" s="6" customFormat="1" ht="66" customHeight="1" x14ac:dyDescent="0.25">
      <c r="B40" s="55">
        <v>9</v>
      </c>
      <c r="C40" s="126" t="s">
        <v>299</v>
      </c>
      <c r="D40" s="127"/>
      <c r="E40" s="127"/>
      <c r="F40" s="127"/>
      <c r="G40" s="127"/>
      <c r="H40" s="127"/>
      <c r="I40" s="127"/>
    </row>
    <row r="41" spans="2:9" s="6" customFormat="1" ht="54.45" customHeight="1" x14ac:dyDescent="0.25">
      <c r="B41" s="55">
        <v>10</v>
      </c>
      <c r="C41" s="126" t="s">
        <v>300</v>
      </c>
      <c r="D41" s="127"/>
      <c r="E41" s="127"/>
      <c r="F41" s="127"/>
      <c r="G41" s="127"/>
      <c r="H41" s="127"/>
      <c r="I41" s="127"/>
    </row>
    <row r="42" spans="2:9" s="6" customFormat="1" ht="57.45" customHeight="1" x14ac:dyDescent="0.25">
      <c r="B42" s="55">
        <v>11</v>
      </c>
      <c r="C42" s="126" t="s">
        <v>301</v>
      </c>
      <c r="D42" s="127"/>
      <c r="E42" s="127"/>
      <c r="F42" s="127"/>
      <c r="G42" s="127"/>
      <c r="H42" s="127"/>
      <c r="I42" s="127"/>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tabSelected="1" zoomScaleNormal="100" workbookViewId="0">
      <pane xSplit="6" ySplit="6" topLeftCell="AA7" activePane="bottomRight" state="frozen"/>
      <selection pane="topRight" activeCell="E12" sqref="E12"/>
      <selection pane="bottomLeft" activeCell="E12" sqref="E12"/>
      <selection pane="bottomRight" activeCell="BE11" sqref="AG7:BE11"/>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A1" s="26"/>
      <c r="B1" s="119" t="s">
        <v>302</v>
      </c>
      <c r="C1" s="119"/>
      <c r="D1" s="119"/>
      <c r="E1" s="119"/>
      <c r="F1" s="119"/>
      <c r="G1" s="32"/>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4.4" thickBot="1" x14ac:dyDescent="0.3">
      <c r="A2" s="27"/>
      <c r="B2" s="27"/>
      <c r="C2" s="27"/>
      <c r="D2" s="27"/>
      <c r="E2" s="27"/>
      <c r="F2" s="27"/>
      <c r="G2" s="32"/>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6.8" thickBot="1" x14ac:dyDescent="0.3">
      <c r="A3" s="27"/>
      <c r="B3" s="131" t="s">
        <v>3</v>
      </c>
      <c r="C3" s="132"/>
      <c r="D3" s="141" t="str">
        <f>'Cover sheet'!C5</f>
        <v>Southern Water</v>
      </c>
      <c r="E3" s="142"/>
      <c r="F3" s="143"/>
      <c r="G3" s="41"/>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6.8" thickBot="1" x14ac:dyDescent="0.3">
      <c r="A4" s="27"/>
      <c r="B4" s="131" t="s">
        <v>6</v>
      </c>
      <c r="C4" s="132"/>
      <c r="D4" s="141" t="str">
        <f>'Cover sheet'!C6</f>
        <v>Sussex North</v>
      </c>
      <c r="E4" s="142"/>
      <c r="F4" s="143"/>
      <c r="G4" s="41"/>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6" thickBot="1" x14ac:dyDescent="0.4">
      <c r="A5" s="27"/>
      <c r="B5" s="27"/>
      <c r="C5" s="29"/>
      <c r="D5" s="29"/>
      <c r="E5" s="27"/>
      <c r="F5" s="27"/>
      <c r="G5" s="41"/>
      <c r="H5" s="145" t="s">
        <v>96</v>
      </c>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34" t="s">
        <v>97</v>
      </c>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row>
    <row r="6" spans="1:88" ht="14.4" thickBot="1" x14ac:dyDescent="0.3">
      <c r="A6" s="26"/>
      <c r="B6" s="65" t="s">
        <v>26</v>
      </c>
      <c r="C6" s="20" t="s">
        <v>98</v>
      </c>
      <c r="D6" s="21" t="s">
        <v>28</v>
      </c>
      <c r="E6" s="21" t="s">
        <v>29</v>
      </c>
      <c r="F6" s="86" t="s">
        <v>30</v>
      </c>
      <c r="G6" s="41"/>
      <c r="H6" s="21" t="s">
        <v>99</v>
      </c>
      <c r="I6" s="21" t="s">
        <v>100</v>
      </c>
      <c r="J6" s="21" t="s">
        <v>101</v>
      </c>
      <c r="K6" s="21" t="s">
        <v>102</v>
      </c>
      <c r="L6" s="21" t="s">
        <v>103</v>
      </c>
      <c r="M6" s="21" t="s">
        <v>104</v>
      </c>
      <c r="N6" s="21" t="s">
        <v>105</v>
      </c>
      <c r="O6" s="21" t="s">
        <v>106</v>
      </c>
      <c r="P6" s="21" t="s">
        <v>107</v>
      </c>
      <c r="Q6" s="21" t="s">
        <v>108</v>
      </c>
      <c r="R6" s="21" t="s">
        <v>109</v>
      </c>
      <c r="S6" s="21" t="s">
        <v>110</v>
      </c>
      <c r="T6" s="21" t="s">
        <v>111</v>
      </c>
      <c r="U6" s="21" t="s">
        <v>112</v>
      </c>
      <c r="V6" s="21" t="s">
        <v>113</v>
      </c>
      <c r="W6" s="21" t="s">
        <v>114</v>
      </c>
      <c r="X6" s="21" t="s">
        <v>115</v>
      </c>
      <c r="Y6" s="21" t="s">
        <v>116</v>
      </c>
      <c r="Z6" s="21" t="s">
        <v>117</v>
      </c>
      <c r="AA6" s="21" t="s">
        <v>118</v>
      </c>
      <c r="AB6" s="21" t="s">
        <v>119</v>
      </c>
      <c r="AC6" s="21" t="s">
        <v>120</v>
      </c>
      <c r="AD6" s="21" t="s">
        <v>121</v>
      </c>
      <c r="AE6" s="21" t="s">
        <v>122</v>
      </c>
      <c r="AF6" s="21" t="s">
        <v>123</v>
      </c>
      <c r="AG6" s="21" t="s">
        <v>124</v>
      </c>
      <c r="AH6" s="21" t="s">
        <v>125</v>
      </c>
      <c r="AI6" s="21" t="s">
        <v>126</v>
      </c>
      <c r="AJ6" s="21" t="s">
        <v>127</v>
      </c>
      <c r="AK6" s="21" t="s">
        <v>128</v>
      </c>
      <c r="AL6" s="21" t="s">
        <v>129</v>
      </c>
      <c r="AM6" s="21" t="s">
        <v>130</v>
      </c>
      <c r="AN6" s="21" t="s">
        <v>131</v>
      </c>
      <c r="AO6" s="21" t="s">
        <v>132</v>
      </c>
      <c r="AP6" s="21" t="s">
        <v>133</v>
      </c>
      <c r="AQ6" s="21" t="s">
        <v>134</v>
      </c>
      <c r="AR6" s="21" t="s">
        <v>135</v>
      </c>
      <c r="AS6" s="21" t="s">
        <v>136</v>
      </c>
      <c r="AT6" s="21" t="s">
        <v>137</v>
      </c>
      <c r="AU6" s="21" t="s">
        <v>138</v>
      </c>
      <c r="AV6" s="21" t="s">
        <v>139</v>
      </c>
      <c r="AW6" s="21" t="s">
        <v>140</v>
      </c>
      <c r="AX6" s="21" t="s">
        <v>141</v>
      </c>
      <c r="AY6" s="21" t="s">
        <v>142</v>
      </c>
      <c r="AZ6" s="21" t="s">
        <v>143</v>
      </c>
      <c r="BA6" s="21" t="s">
        <v>144</v>
      </c>
      <c r="BB6" s="21" t="s">
        <v>145</v>
      </c>
      <c r="BC6" s="21" t="s">
        <v>146</v>
      </c>
      <c r="BD6" s="21" t="s">
        <v>147</v>
      </c>
      <c r="BE6" s="21" t="s">
        <v>148</v>
      </c>
      <c r="BF6" s="21" t="s">
        <v>149</v>
      </c>
      <c r="BG6" s="21" t="s">
        <v>150</v>
      </c>
      <c r="BH6" s="21" t="s">
        <v>151</v>
      </c>
      <c r="BI6" s="21" t="s">
        <v>152</v>
      </c>
      <c r="BJ6" s="21" t="s">
        <v>153</v>
      </c>
      <c r="BK6" s="21" t="s">
        <v>154</v>
      </c>
      <c r="BL6" s="21" t="s">
        <v>155</v>
      </c>
      <c r="BM6" s="21" t="s">
        <v>156</v>
      </c>
      <c r="BN6" s="21" t="s">
        <v>157</v>
      </c>
      <c r="BO6" s="21" t="s">
        <v>158</v>
      </c>
      <c r="BP6" s="21" t="s">
        <v>159</v>
      </c>
      <c r="BQ6" s="21" t="s">
        <v>160</v>
      </c>
      <c r="BR6" s="21" t="s">
        <v>161</v>
      </c>
      <c r="BS6" s="21" t="s">
        <v>162</v>
      </c>
      <c r="BT6" s="21" t="s">
        <v>163</v>
      </c>
      <c r="BU6" s="21" t="s">
        <v>164</v>
      </c>
      <c r="BV6" s="21" t="s">
        <v>165</v>
      </c>
      <c r="BW6" s="21" t="s">
        <v>166</v>
      </c>
      <c r="BX6" s="21" t="s">
        <v>167</v>
      </c>
      <c r="BY6" s="21" t="s">
        <v>168</v>
      </c>
      <c r="BZ6" s="21" t="s">
        <v>169</v>
      </c>
      <c r="CA6" s="21" t="s">
        <v>170</v>
      </c>
      <c r="CB6" s="21" t="s">
        <v>171</v>
      </c>
      <c r="CC6" s="21" t="s">
        <v>172</v>
      </c>
      <c r="CD6" s="21" t="s">
        <v>173</v>
      </c>
      <c r="CE6" s="21" t="s">
        <v>174</v>
      </c>
      <c r="CF6" s="21" t="s">
        <v>175</v>
      </c>
      <c r="CG6" s="21" t="s">
        <v>176</v>
      </c>
      <c r="CH6" s="21" t="s">
        <v>177</v>
      </c>
      <c r="CI6" s="21" t="s">
        <v>178</v>
      </c>
      <c r="CJ6" s="21" t="s">
        <v>179</v>
      </c>
    </row>
    <row r="7" spans="1:88" ht="52.8" x14ac:dyDescent="0.25">
      <c r="B7" s="66">
        <v>1</v>
      </c>
      <c r="C7" s="33" t="s">
        <v>252</v>
      </c>
      <c r="D7" s="34" t="s">
        <v>303</v>
      </c>
      <c r="E7" s="34" t="s">
        <v>51</v>
      </c>
      <c r="F7" s="34">
        <v>2</v>
      </c>
      <c r="H7" s="93">
        <f>'[2]9. FP SDB (RO)'!L$3</f>
        <v>59.787926456100486</v>
      </c>
      <c r="I7" s="93">
        <f>'[2]9. FP SDB (RO)'!M$3</f>
        <v>59.428399067630167</v>
      </c>
      <c r="J7" s="93">
        <f>'[2]9. FP SDB (RO)'!N$3</f>
        <v>59.142020116965668</v>
      </c>
      <c r="K7" s="93">
        <f>'[2]9. FP SDB (RO)'!O$3</f>
        <v>58.7731659719392</v>
      </c>
      <c r="L7" s="93">
        <f>'[2]9. FP SDB (RO)'!P$3</f>
        <v>58.620692602622519</v>
      </c>
      <c r="M7" s="93">
        <f>'[2]9. FP SDB (RO)'!Q$3</f>
        <v>58.085187668121094</v>
      </c>
      <c r="N7" s="93">
        <f>'[2]9. FP SDB (RO)'!R$3</f>
        <v>57.729455670036394</v>
      </c>
      <c r="O7" s="93">
        <f>'[2]9. FP SDB (RO)'!S$3</f>
        <v>57.216231383295153</v>
      </c>
      <c r="P7" s="93">
        <f>'[2]9. FP SDB (RO)'!T$3</f>
        <v>56.727888963842638</v>
      </c>
      <c r="Q7" s="93">
        <f>'[2]9. FP SDB (RO)'!U$3</f>
        <v>56.063993627650348</v>
      </c>
      <c r="R7" s="93">
        <f>'[2]9. FP SDB (RO)'!V$3</f>
        <v>54.440448693694918</v>
      </c>
      <c r="S7" s="93">
        <f>'[2]9. FP SDB (RO)'!W$3</f>
        <v>54.470299822334333</v>
      </c>
      <c r="T7" s="93">
        <f>'[2]9. FP SDB (RO)'!X$3</f>
        <v>54.50835748152199</v>
      </c>
      <c r="U7" s="93">
        <f>'[2]9. FP SDB (RO)'!Y$3</f>
        <v>54.558679768098585</v>
      </c>
      <c r="V7" s="93">
        <f>'[2]9. FP SDB (RO)'!Z$3</f>
        <v>54.61846937040994</v>
      </c>
      <c r="W7" s="93">
        <f>'[2]9. FP SDB (RO)'!AA$3</f>
        <v>53.359953367042039</v>
      </c>
      <c r="X7" s="93">
        <f>'[2]9. FP SDB (RO)'!AB$3</f>
        <v>53.431119744367784</v>
      </c>
      <c r="Y7" s="93">
        <f>'[2]9. FP SDB (RO)'!AC$3</f>
        <v>53.501529270337045</v>
      </c>
      <c r="Z7" s="93">
        <f>'[2]9. FP SDB (RO)'!AD$3</f>
        <v>53.580260402512252</v>
      </c>
      <c r="AA7" s="93">
        <f>'[2]9. FP SDB (RO)'!AE$3</f>
        <v>53.66777835316325</v>
      </c>
      <c r="AB7" s="93">
        <f>'[2]9. FP SDB (RO)'!AF$3</f>
        <v>52.555531127681164</v>
      </c>
      <c r="AC7" s="93">
        <f>'[2]9. FP SDB (RO)'!AG$3</f>
        <v>52.646573216845908</v>
      </c>
      <c r="AD7" s="93">
        <f>'[2]9. FP SDB (RO)'!AH$3</f>
        <v>52.740366143042522</v>
      </c>
      <c r="AE7" s="93">
        <f>'[2]9. FP SDB (RO)'!AI$3</f>
        <v>52.835381590065126</v>
      </c>
      <c r="AF7" s="93">
        <f>'[2]9. FP SDB (RO)'!AJ$3</f>
        <v>52.934764536124625</v>
      </c>
      <c r="AG7" s="96">
        <f>'[2]9. FP SDB (RO)'!AK$3</f>
        <v>51.94998906822714</v>
      </c>
      <c r="AH7" s="96">
        <f>'[2]9. FP SDB (RO)'!AL$3</f>
        <v>52.040188108410398</v>
      </c>
      <c r="AI7" s="96">
        <f>'[2]9. FP SDB (RO)'!AM$3</f>
        <v>52.131651366450242</v>
      </c>
      <c r="AJ7" s="96">
        <f>'[2]9. FP SDB (RO)'!AN$3</f>
        <v>52.224224896556862</v>
      </c>
      <c r="AK7" s="96">
        <f>'[2]9. FP SDB (RO)'!AO$3</f>
        <v>52.317771353055562</v>
      </c>
      <c r="AL7" s="96">
        <f>'[2]9. FP SDB (RO)'!AP$3</f>
        <v>52.102167836847983</v>
      </c>
      <c r="AM7" s="96">
        <f>'[2]9. FP SDB (RO)'!AQ$3</f>
        <v>52.197304049587849</v>
      </c>
      <c r="AN7" s="96">
        <f>'[2]9. FP SDB (RO)'!AR$3</f>
        <v>52.293080708683782</v>
      </c>
      <c r="AO7" s="96">
        <f>'[2]9. FP SDB (RO)'!AS$3</f>
        <v>52.389408183701633</v>
      </c>
      <c r="AP7" s="96">
        <f>'[2]9. FP SDB (RO)'!AT$3</f>
        <v>52.486205320972445</v>
      </c>
      <c r="AQ7" s="96">
        <f>'[2]9. FP SDB (RO)'!AU$3</f>
        <v>52.303398428424806</v>
      </c>
      <c r="AR7" s="96">
        <f>'[2]9. FP SDB (RO)'!AV$3</f>
        <v>52.392102329510124</v>
      </c>
      <c r="AS7" s="96">
        <f>'[2]9. FP SDB (RO)'!AW$3</f>
        <v>52.480199878490289</v>
      </c>
      <c r="AT7" s="96">
        <f>'[2]9. FP SDB (RO)'!AX$3</f>
        <v>52.568451832391837</v>
      </c>
      <c r="AU7" s="96">
        <f>'[2]9. FP SDB (RO)'!AY$3</f>
        <v>52.656316273555795</v>
      </c>
      <c r="AV7" s="96">
        <f>'[2]9. FP SDB (RO)'!AZ$3</f>
        <v>52.530745448273358</v>
      </c>
      <c r="AW7" s="96">
        <f>'[2]9. FP SDB (RO)'!BA$3</f>
        <v>52.615169174818242</v>
      </c>
      <c r="AX7" s="96">
        <f>'[2]9. FP SDB (RO)'!BB$3</f>
        <v>52.699549078070632</v>
      </c>
      <c r="AY7" s="96">
        <f>'[2]9. FP SDB (RO)'!BC$3</f>
        <v>52.783849750684908</v>
      </c>
      <c r="AZ7" s="96">
        <f>'[2]9. FP SDB (RO)'!BD$3</f>
        <v>52.868038455164942</v>
      </c>
      <c r="BA7" s="96">
        <f>'[2]9. FP SDB (RO)'!BE$3</f>
        <v>52.752084860913556</v>
      </c>
      <c r="BB7" s="96">
        <f>'[2]9. FP SDB (RO)'!BF$3</f>
        <v>52.835960811603968</v>
      </c>
      <c r="BC7" s="96">
        <f>'[2]9. FP SDB (RO)'!BG$3</f>
        <v>52.919640118888609</v>
      </c>
      <c r="BD7" s="96">
        <f>'[2]9. FP SDB (RO)'!BH$3</f>
        <v>53.003109510637579</v>
      </c>
      <c r="BE7" s="96">
        <f>'[2]9. FP SDB (RO)'!BI$3</f>
        <v>53.085497512980957</v>
      </c>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7"/>
    </row>
    <row r="8" spans="1:88" ht="52.8" x14ac:dyDescent="0.25">
      <c r="B8" s="66">
        <f>B7+1</f>
        <v>2</v>
      </c>
      <c r="C8" s="102" t="s">
        <v>254</v>
      </c>
      <c r="D8" s="30" t="s">
        <v>304</v>
      </c>
      <c r="E8" s="30" t="s">
        <v>51</v>
      </c>
      <c r="F8" s="30">
        <v>2</v>
      </c>
      <c r="H8" s="93">
        <f>'[2]9. FP SDB (RO)'!L$4</f>
        <v>52.215204737515322</v>
      </c>
      <c r="I8" s="93">
        <f>'[2]9. FP SDB (RO)'!M$4</f>
        <v>37.942329394032356</v>
      </c>
      <c r="J8" s="93">
        <f>'[2]9. FP SDB (RO)'!N$4</f>
        <v>37.989834940315021</v>
      </c>
      <c r="K8" s="93">
        <f>'[2]9. FP SDB (RO)'!O$4</f>
        <v>39.69820730737181</v>
      </c>
      <c r="L8" s="93">
        <f>'[2]9. FP SDB (RO)'!P$4</f>
        <v>37.731280173468313</v>
      </c>
      <c r="M8" s="93">
        <f>'[2]9. FP SDB (RO)'!Q$4</f>
        <v>39.439623774218987</v>
      </c>
      <c r="N8" s="93">
        <f>'[2]9. FP SDB (RO)'!R$4</f>
        <v>34.156649657857074</v>
      </c>
      <c r="O8" s="93">
        <f>'[2]9. FP SDB (RO)'!S$4</f>
        <v>49.293116762145338</v>
      </c>
      <c r="P8" s="93">
        <f>'[2]9. FP SDB (RO)'!T$4</f>
        <v>49.279068468953518</v>
      </c>
      <c r="Q8" s="93">
        <f>'[2]9. FP SDB (RO)'!U$4</f>
        <v>49.255833413466497</v>
      </c>
      <c r="R8" s="93">
        <f>'[2]9. FP SDB (RO)'!V$4</f>
        <v>49.375705381939632</v>
      </c>
      <c r="S8" s="93">
        <f>'[2]9. FP SDB (RO)'!W$4</f>
        <v>49.446116228007583</v>
      </c>
      <c r="T8" s="93">
        <f>'[2]9. FP SDB (RO)'!X$4</f>
        <v>49.524733604623805</v>
      </c>
      <c r="U8" s="93">
        <f>'[2]9. FP SDB (RO)'!Y$4</f>
        <v>49.615615608628943</v>
      </c>
      <c r="V8" s="93">
        <f>'[2]9. FP SDB (RO)'!Z$4</f>
        <v>49.715964928368841</v>
      </c>
      <c r="W8" s="93">
        <f>'[2]9. FP SDB (RO)'!AA$4</f>
        <v>51.033287157322683</v>
      </c>
      <c r="X8" s="93">
        <f>'[2]9. FP SDB (RO)'!AB$4</f>
        <v>51.160315947970169</v>
      </c>
      <c r="Y8" s="93">
        <f>'[2]9. FP SDB (RO)'!AC$4</f>
        <v>51.286587887261156</v>
      </c>
      <c r="Z8" s="93">
        <f>'[2]9. FP SDB (RO)'!AD$4</f>
        <v>51.421181432758118</v>
      </c>
      <c r="AA8" s="93">
        <f>'[2]9. FP SDB (RO)'!AE$4</f>
        <v>51.564561796730835</v>
      </c>
      <c r="AB8" s="93">
        <f>'[2]9. FP SDB (RO)'!AF$4</f>
        <v>51.603772306863682</v>
      </c>
      <c r="AC8" s="93">
        <f>'[2]9. FP SDB (RO)'!AG$4</f>
        <v>51.649625615643359</v>
      </c>
      <c r="AD8" s="93">
        <f>'[2]9. FP SDB (RO)'!AH$4</f>
        <v>51.698229761454904</v>
      </c>
      <c r="AE8" s="93">
        <f>'[2]9. FP SDB (RO)'!AI$4</f>
        <v>51.748056428092433</v>
      </c>
      <c r="AF8" s="93">
        <f>'[2]9. FP SDB (RO)'!AJ$4</f>
        <v>51.802250593766864</v>
      </c>
      <c r="AG8" s="96">
        <f>'[2]9. FP SDB (RO)'!AK$4</f>
        <v>51.854937399610471</v>
      </c>
      <c r="AH8" s="96">
        <f>'[2]9. FP SDB (RO)'!AL$4</f>
        <v>51.899293590534818</v>
      </c>
      <c r="AI8" s="96">
        <f>'[2]9. FP SDB (RO)'!AM$4</f>
        <v>51.944913999315766</v>
      </c>
      <c r="AJ8" s="96">
        <f>'[2]9. FP SDB (RO)'!AN$4</f>
        <v>51.991644680163482</v>
      </c>
      <c r="AK8" s="96">
        <f>'[2]9. FP SDB (RO)'!AO$4</f>
        <v>52.039348287403278</v>
      </c>
      <c r="AL8" s="96">
        <f>'[2]9. FP SDB (RO)'!AP$4</f>
        <v>52.110659198359095</v>
      </c>
      <c r="AM8" s="96">
        <f>'[2]9. FP SDB (RO)'!AQ$4</f>
        <v>52.182709838262348</v>
      </c>
      <c r="AN8" s="96">
        <f>'[2]9. FP SDB (RO)'!AR$4</f>
        <v>52.255400924521673</v>
      </c>
      <c r="AO8" s="96">
        <f>'[2]9. FP SDB (RO)'!AS$4</f>
        <v>52.328642826702904</v>
      </c>
      <c r="AP8" s="96">
        <f>'[2]9. FP SDB (RO)'!AT$4</f>
        <v>52.402354391137109</v>
      </c>
      <c r="AQ8" s="96">
        <f>'[2]9. FP SDB (RO)'!AU$4</f>
        <v>52.570062234961732</v>
      </c>
      <c r="AR8" s="96">
        <f>'[2]9. FP SDB (RO)'!AV$4</f>
        <v>52.729280872419338</v>
      </c>
      <c r="AS8" s="96">
        <f>'[2]9. FP SDB (RO)'!AW$4</f>
        <v>52.887893157771778</v>
      </c>
      <c r="AT8" s="96">
        <f>'[2]9. FP SDB (RO)'!AX$4</f>
        <v>53.0466598480456</v>
      </c>
      <c r="AU8" s="96">
        <f>'[2]9. FP SDB (RO)'!AY$4</f>
        <v>53.205039025581833</v>
      </c>
      <c r="AV8" s="96">
        <f>'[2]9. FP SDB (RO)'!AZ$4</f>
        <v>53.210248075379248</v>
      </c>
      <c r="AW8" s="96">
        <f>'[2]9. FP SDB (RO)'!BA$4</f>
        <v>53.215451677003948</v>
      </c>
      <c r="AX8" s="96">
        <f>'[2]9. FP SDB (RO)'!BB$4</f>
        <v>53.22061145533619</v>
      </c>
      <c r="AY8" s="96">
        <f>'[2]9. FP SDB (RO)'!BC$4</f>
        <v>53.225692003030296</v>
      </c>
      <c r="AZ8" s="96">
        <f>'[2]9. FP SDB (RO)'!BD$4</f>
        <v>53.230660582590147</v>
      </c>
      <c r="BA8" s="96">
        <f>'[2]9. FP SDB (RO)'!BE$4</f>
        <v>53.226881473884951</v>
      </c>
      <c r="BB8" s="96">
        <f>'[2]9. FP SDB (RO)'!BF$4</f>
        <v>53.222931910121545</v>
      </c>
      <c r="BC8" s="96">
        <f>'[2]9. FP SDB (RO)'!BG$4</f>
        <v>53.218785702952367</v>
      </c>
      <c r="BD8" s="96">
        <f>'[2]9. FP SDB (RO)'!BH$4</f>
        <v>53.214429580247518</v>
      </c>
      <c r="BE8" s="96">
        <f>'[2]9. FP SDB (RO)'!BI$4</f>
        <v>53.208992068137086</v>
      </c>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row>
    <row r="9" spans="1:88" ht="52.8" x14ac:dyDescent="0.25">
      <c r="B9" s="66">
        <f t="shared" ref="B9:B11" si="0">B8+1</f>
        <v>3</v>
      </c>
      <c r="C9" s="102" t="s">
        <v>256</v>
      </c>
      <c r="D9" s="30" t="s">
        <v>305</v>
      </c>
      <c r="E9" s="30" t="s">
        <v>51</v>
      </c>
      <c r="F9" s="30">
        <v>2</v>
      </c>
      <c r="H9" s="93">
        <f>'[2]9. FP SDB (RO)'!L$5</f>
        <v>61.815204737515323</v>
      </c>
      <c r="I9" s="93">
        <f>'[2]9. FP SDB (RO)'!M$5</f>
        <v>48.631481926521865</v>
      </c>
      <c r="J9" s="93">
        <f>'[2]9. FP SDB (RO)'!N$5</f>
        <v>48.424138556164216</v>
      </c>
      <c r="K9" s="93">
        <f>'[2]9. FP SDB (RO)'!O$5</f>
        <v>49.298207307371811</v>
      </c>
      <c r="L9" s="93">
        <f>'[2]9. FP SDB (RO)'!P$5</f>
        <v>51.150882203468313</v>
      </c>
      <c r="M9" s="93">
        <f>'[2]9. FP SDB (RO)'!Q$5</f>
        <v>52.194842704218992</v>
      </c>
      <c r="N9" s="93">
        <f>'[2]9. FP SDB (RO)'!R$5</f>
        <v>51.818576140857076</v>
      </c>
      <c r="O9" s="93">
        <f>'[2]9. FP SDB (RO)'!S$5</f>
        <v>66.364817289145336</v>
      </c>
      <c r="P9" s="93">
        <f>'[2]9. FP SDB (RO)'!T$5</f>
        <v>65.855940304953521</v>
      </c>
      <c r="Q9" s="93">
        <f>'[2]9. FP SDB (RO)'!U$5</f>
        <v>66.952616162466484</v>
      </c>
      <c r="R9" s="93">
        <f>'[2]9. FP SDB (RO)'!V$5</f>
        <v>68.199087129939628</v>
      </c>
      <c r="S9" s="93">
        <f>'[2]9. FP SDB (RO)'!W$5</f>
        <v>68.269497976007585</v>
      </c>
      <c r="T9" s="93">
        <f>'[2]9. FP SDB (RO)'!X$5</f>
        <v>68.348115352623807</v>
      </c>
      <c r="U9" s="93">
        <f>'[2]9. FP SDB (RO)'!Y$5</f>
        <v>68.438997356628931</v>
      </c>
      <c r="V9" s="93">
        <f>'[2]9. FP SDB (RO)'!Z$5</f>
        <v>68.539346676368837</v>
      </c>
      <c r="W9" s="93">
        <f>'[2]9. FP SDB (RO)'!AA$5</f>
        <v>67.719768546322683</v>
      </c>
      <c r="X9" s="93">
        <f>'[2]9. FP SDB (RO)'!AB$5</f>
        <v>67.846797336970155</v>
      </c>
      <c r="Y9" s="93">
        <f>'[2]9. FP SDB (RO)'!AC$5</f>
        <v>67.973069276261157</v>
      </c>
      <c r="Z9" s="93">
        <f>'[2]9. FP SDB (RO)'!AD$5</f>
        <v>68.107662821758112</v>
      </c>
      <c r="AA9" s="93">
        <f>'[2]9. FP SDB (RO)'!AE$5</f>
        <v>68.251043185730822</v>
      </c>
      <c r="AB9" s="93">
        <f>'[2]9. FP SDB (RO)'!AF$5</f>
        <v>67.370382382863681</v>
      </c>
      <c r="AC9" s="93">
        <f>'[2]9. FP SDB (RO)'!AG$5</f>
        <v>67.416235691643351</v>
      </c>
      <c r="AD9" s="93">
        <f>'[2]9. FP SDB (RO)'!AH$5</f>
        <v>67.464839837454903</v>
      </c>
      <c r="AE9" s="93">
        <f>'[2]9. FP SDB (RO)'!AI$5</f>
        <v>67.514666504092432</v>
      </c>
      <c r="AF9" s="93">
        <f>'[2]9. FP SDB (RO)'!AJ$5</f>
        <v>67.568860669766863</v>
      </c>
      <c r="AG9" s="96">
        <f>'[2]9. FP SDB (RO)'!AK$5</f>
        <v>66.846223889610457</v>
      </c>
      <c r="AH9" s="96">
        <f>'[2]9. FP SDB (RO)'!AL$5</f>
        <v>66.890580080534818</v>
      </c>
      <c r="AI9" s="96">
        <f>'[2]9. FP SDB (RO)'!AM$5</f>
        <v>66.936200489315752</v>
      </c>
      <c r="AJ9" s="96">
        <f>'[2]9. FP SDB (RO)'!AN$5</f>
        <v>66.982931170163482</v>
      </c>
      <c r="AK9" s="96">
        <f>'[2]9. FP SDB (RO)'!AO$5</f>
        <v>67.030634777403264</v>
      </c>
      <c r="AL9" s="96">
        <f>'[2]9. FP SDB (RO)'!AP$5</f>
        <v>66.998981708359082</v>
      </c>
      <c r="AM9" s="96">
        <f>'[2]9. FP SDB (RO)'!AQ$5</f>
        <v>67.071032348262349</v>
      </c>
      <c r="AN9" s="96">
        <f>'[2]9. FP SDB (RO)'!AR$5</f>
        <v>67.143723434521661</v>
      </c>
      <c r="AO9" s="96">
        <f>'[2]9. FP SDB (RO)'!AS$5</f>
        <v>67.216965336702899</v>
      </c>
      <c r="AP9" s="96">
        <f>'[2]9. FP SDB (RO)'!AT$5</f>
        <v>67.290676901137104</v>
      </c>
      <c r="AQ9" s="96">
        <f>'[2]9. FP SDB (RO)'!AU$5</f>
        <v>67.729236777961731</v>
      </c>
      <c r="AR9" s="96">
        <f>'[2]9. FP SDB (RO)'!AV$5</f>
        <v>67.88845541541933</v>
      </c>
      <c r="AS9" s="96">
        <f>'[2]9. FP SDB (RO)'!AW$5</f>
        <v>68.047067700771777</v>
      </c>
      <c r="AT9" s="96">
        <f>'[2]9. FP SDB (RO)'!AX$5</f>
        <v>68.205834391045599</v>
      </c>
      <c r="AU9" s="96">
        <f>'[2]9. FP SDB (RO)'!AY$5</f>
        <v>68.364213568581832</v>
      </c>
      <c r="AV9" s="96">
        <f>'[2]9. FP SDB (RO)'!AZ$5</f>
        <v>68.337584570379249</v>
      </c>
      <c r="AW9" s="96">
        <f>'[2]9. FP SDB (RO)'!BA$5</f>
        <v>68.342788172003935</v>
      </c>
      <c r="AX9" s="96">
        <f>'[2]9. FP SDB (RO)'!BB$5</f>
        <v>68.347947950336192</v>
      </c>
      <c r="AY9" s="96">
        <f>'[2]9. FP SDB (RO)'!BC$5</f>
        <v>68.353028498030284</v>
      </c>
      <c r="AZ9" s="96">
        <f>'[2]9. FP SDB (RO)'!BD$5</f>
        <v>68.357997077590142</v>
      </c>
      <c r="BA9" s="96">
        <f>'[2]9. FP SDB (RO)'!BE$5</f>
        <v>68.464405146884943</v>
      </c>
      <c r="BB9" s="96">
        <f>'[2]9. FP SDB (RO)'!BF$5</f>
        <v>68.460455583121544</v>
      </c>
      <c r="BC9" s="96">
        <f>'[2]9. FP SDB (RO)'!BG$5</f>
        <v>68.456309375952358</v>
      </c>
      <c r="BD9" s="96">
        <f>'[2]9. FP SDB (RO)'!BH$5</f>
        <v>68.45195325324751</v>
      </c>
      <c r="BE9" s="96">
        <f>'[2]9. FP SDB (RO)'!BI$5</f>
        <v>68.446515741137077</v>
      </c>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row>
    <row r="10" spans="1:88" ht="52.8" x14ac:dyDescent="0.25">
      <c r="B10" s="66">
        <f t="shared" si="0"/>
        <v>4</v>
      </c>
      <c r="C10" s="102" t="s">
        <v>258</v>
      </c>
      <c r="D10" s="30" t="s">
        <v>306</v>
      </c>
      <c r="E10" s="30" t="s">
        <v>51</v>
      </c>
      <c r="F10" s="30">
        <v>2</v>
      </c>
      <c r="H10" s="93">
        <f>'[2]9. FP SDB (RO)'!L$8</f>
        <v>3.8240472785847883</v>
      </c>
      <c r="I10" s="93">
        <f>'[2]9. FP SDB (RO)'!M$8</f>
        <v>3.9030828588916777</v>
      </c>
      <c r="J10" s="93">
        <f>'[2]9. FP SDB (RO)'!N$8</f>
        <v>3.9821184391985667</v>
      </c>
      <c r="K10" s="93">
        <f>'[2]9. FP SDB (RO)'!O$8</f>
        <v>4.0611540195054561</v>
      </c>
      <c r="L10" s="93">
        <f>'[2]9. FP SDB (RO)'!P$8</f>
        <v>4.140189599812345</v>
      </c>
      <c r="M10" s="93">
        <f>'[2]9. FP SDB (RO)'!Q$8</f>
        <v>4.1196550347590843</v>
      </c>
      <c r="N10" s="93">
        <f>'[2]9. FP SDB (RO)'!R$8</f>
        <v>4.0991204697058237</v>
      </c>
      <c r="O10" s="93">
        <f>'[2]9. FP SDB (RO)'!S$8</f>
        <v>4.078585904652563</v>
      </c>
      <c r="P10" s="93">
        <f>'[2]9. FP SDB (RO)'!T$8</f>
        <v>4.0580513395993023</v>
      </c>
      <c r="Q10" s="93">
        <f>'[2]9. FP SDB (RO)'!U$8</f>
        <v>4.0375167745460416</v>
      </c>
      <c r="R10" s="93">
        <f>'[2]9. FP SDB (RO)'!V$8</f>
        <v>4.0665218106109275</v>
      </c>
      <c r="S10" s="93">
        <f>'[2]9. FP SDB (RO)'!W$8</f>
        <v>4.0955268466758143</v>
      </c>
      <c r="T10" s="93">
        <f>'[2]9. FP SDB (RO)'!X$8</f>
        <v>4.1245318827407003</v>
      </c>
      <c r="U10" s="93">
        <f>'[2]9. FP SDB (RO)'!Y$8</f>
        <v>4.1535369188055871</v>
      </c>
      <c r="V10" s="93">
        <f>'[2]9. FP SDB (RO)'!Z$8</f>
        <v>4.182541954870473</v>
      </c>
      <c r="W10" s="93">
        <f>'[2]9. FP SDB (RO)'!AA$8</f>
        <v>4.315019460313076</v>
      </c>
      <c r="X10" s="93">
        <f>'[2]9. FP SDB (RO)'!AB$8</f>
        <v>4.4474969657556782</v>
      </c>
      <c r="Y10" s="93">
        <f>'[2]9. FP SDB (RO)'!AC$8</f>
        <v>4.5799744711982813</v>
      </c>
      <c r="Z10" s="93">
        <f>'[2]9. FP SDB (RO)'!AD$8</f>
        <v>4.7124519766408834</v>
      </c>
      <c r="AA10" s="93">
        <f>'[2]9. FP SDB (RO)'!AE$8</f>
        <v>4.8449294820834865</v>
      </c>
      <c r="AB10" s="93">
        <f>'[2]9. FP SDB (RO)'!AF$8</f>
        <v>4.8550957423606436</v>
      </c>
      <c r="AC10" s="93">
        <f>'[2]9. FP SDB (RO)'!AG$8</f>
        <v>4.8652620026378006</v>
      </c>
      <c r="AD10" s="93">
        <f>'[2]9. FP SDB (RO)'!AH$8</f>
        <v>4.8754282629149568</v>
      </c>
      <c r="AE10" s="93">
        <f>'[2]9. FP SDB (RO)'!AI$8</f>
        <v>4.8855945231921138</v>
      </c>
      <c r="AF10" s="93">
        <f>'[2]9. FP SDB (RO)'!AJ$8</f>
        <v>4.8957607834692709</v>
      </c>
      <c r="AG10" s="96">
        <f>'[2]9. FP SDB (RO)'!AK$8</f>
        <v>4.9115142415080975</v>
      </c>
      <c r="AH10" s="96">
        <f>'[2]9. FP SDB (RO)'!AL$8</f>
        <v>4.9272676995469222</v>
      </c>
      <c r="AI10" s="96">
        <f>'[2]9. FP SDB (RO)'!AM$8</f>
        <v>4.9430211575857488</v>
      </c>
      <c r="AJ10" s="96">
        <f>'[2]9. FP SDB (RO)'!AN$8</f>
        <v>4.9587746156245736</v>
      </c>
      <c r="AK10" s="96">
        <f>'[2]9. FP SDB (RO)'!AO$8</f>
        <v>4.9745280736634001</v>
      </c>
      <c r="AL10" s="96">
        <f>'[2]9. FP SDB (RO)'!AP$8</f>
        <v>4.9928497048930369</v>
      </c>
      <c r="AM10" s="96">
        <f>'[2]9. FP SDB (RO)'!AQ$8</f>
        <v>5.0111713361226737</v>
      </c>
      <c r="AN10" s="96">
        <f>'[2]9. FP SDB (RO)'!AR$8</f>
        <v>5.0294929673523097</v>
      </c>
      <c r="AO10" s="96">
        <f>'[2]9. FP SDB (RO)'!AS$8</f>
        <v>5.0478145985819465</v>
      </c>
      <c r="AP10" s="96">
        <f>'[2]9. FP SDB (RO)'!AT$8</f>
        <v>5.0661362298115833</v>
      </c>
      <c r="AQ10" s="96">
        <f>'[2]9. FP SDB (RO)'!AU$8</f>
        <v>5.2468213727641855</v>
      </c>
      <c r="AR10" s="96">
        <f>'[2]9. FP SDB (RO)'!AV$8</f>
        <v>5.4275065157167877</v>
      </c>
      <c r="AS10" s="96">
        <f>'[2]9. FP SDB (RO)'!AW$8</f>
        <v>5.608191658669389</v>
      </c>
      <c r="AT10" s="96">
        <f>'[2]9. FP SDB (RO)'!AX$8</f>
        <v>5.7888768016219911</v>
      </c>
      <c r="AU10" s="96">
        <f>'[2]9. FP SDB (RO)'!AY$8</f>
        <v>5.9695619445745933</v>
      </c>
      <c r="AV10" s="96">
        <f>'[2]9. FP SDB (RO)'!AZ$8</f>
        <v>5.9259742101641137</v>
      </c>
      <c r="AW10" s="96">
        <f>'[2]9. FP SDB (RO)'!BA$8</f>
        <v>5.8823864757536342</v>
      </c>
      <c r="AX10" s="96">
        <f>'[2]9. FP SDB (RO)'!BB$8</f>
        <v>5.8387987413431546</v>
      </c>
      <c r="AY10" s="96">
        <f>'[2]9. FP SDB (RO)'!BC$8</f>
        <v>5.795211006932675</v>
      </c>
      <c r="AZ10" s="96">
        <f>'[2]9. FP SDB (RO)'!BD$8</f>
        <v>5.7516232725221954</v>
      </c>
      <c r="BA10" s="96">
        <f>'[2]9. FP SDB (RO)'!BE$8</f>
        <v>5.7258351935225242</v>
      </c>
      <c r="BB10" s="96">
        <f>'[2]9. FP SDB (RO)'!BF$8</f>
        <v>5.7000471145228548</v>
      </c>
      <c r="BC10" s="96">
        <f>'[2]9. FP SDB (RO)'!BG$8</f>
        <v>5.6742590355231837</v>
      </c>
      <c r="BD10" s="96">
        <f>'[2]9. FP SDB (RO)'!BH$8</f>
        <v>5.6484709565235143</v>
      </c>
      <c r="BE10" s="96">
        <f>'[2]9. FP SDB (RO)'!BI$8</f>
        <v>5.6226828775238431</v>
      </c>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row>
    <row r="11" spans="1:88" ht="52.8" x14ac:dyDescent="0.25">
      <c r="B11" s="66">
        <f t="shared" si="0"/>
        <v>5</v>
      </c>
      <c r="C11" s="102" t="s">
        <v>260</v>
      </c>
      <c r="D11" s="30" t="s">
        <v>307</v>
      </c>
      <c r="E11" s="30" t="s">
        <v>51</v>
      </c>
      <c r="F11" s="30">
        <v>2</v>
      </c>
      <c r="H11" s="95">
        <f>'[2]9. FP SDB (RO)'!L$10</f>
        <v>-1.7967689971699512</v>
      </c>
      <c r="I11" s="95">
        <f>'[2]9. FP SDB (RO)'!M$10</f>
        <v>-14.69999999999998</v>
      </c>
      <c r="J11" s="95">
        <f>'[2]9. FP SDB (RO)'!N$10</f>
        <v>-14.700000000000019</v>
      </c>
      <c r="K11" s="95">
        <f>'[2]9. FP SDB (RO)'!O$10</f>
        <v>-13.536112684072844</v>
      </c>
      <c r="L11" s="95">
        <f>'[2]9. FP SDB (RO)'!P$10</f>
        <v>-11.609999998966551</v>
      </c>
      <c r="M11" s="95">
        <f>'[2]9. FP SDB (RO)'!Q$10</f>
        <v>-10.009999998661186</v>
      </c>
      <c r="N11" s="95">
        <f>'[2]9. FP SDB (RO)'!R$10</f>
        <v>-10.009999998885142</v>
      </c>
      <c r="O11" s="95">
        <f>'[2]9. FP SDB (RO)'!S$10</f>
        <v>5.0700000011976201</v>
      </c>
      <c r="P11" s="95">
        <f>'[2]9. FP SDB (RO)'!T$10</f>
        <v>5.0700000015115805</v>
      </c>
      <c r="Q11" s="95">
        <f>'[2]9. FP SDB (RO)'!U$10</f>
        <v>6.8511057602700944</v>
      </c>
      <c r="R11" s="95">
        <f>'[2]9. FP SDB (RO)'!V$10</f>
        <v>9.6921166256337816</v>
      </c>
      <c r="S11" s="95">
        <f>'[2]9. FP SDB (RO)'!W$10</f>
        <v>9.703671306997439</v>
      </c>
      <c r="T11" s="95">
        <f>'[2]9. FP SDB (RO)'!X$10</f>
        <v>9.7152259883611158</v>
      </c>
      <c r="U11" s="95">
        <f>'[2]9. FP SDB (RO)'!Y$10</f>
        <v>9.726780669724759</v>
      </c>
      <c r="V11" s="95">
        <f>'[2]9. FP SDB (RO)'!Z$10</f>
        <v>9.7383353510884234</v>
      </c>
      <c r="W11" s="95">
        <f>'[2]9. FP SDB (RO)'!AA$10</f>
        <v>10.044795718967569</v>
      </c>
      <c r="X11" s="95">
        <f>'[2]9. FP SDB (RO)'!AB$10</f>
        <v>9.9681806268466921</v>
      </c>
      <c r="Y11" s="95">
        <f>'[2]9. FP SDB (RO)'!AC$10</f>
        <v>9.8915655347258316</v>
      </c>
      <c r="Z11" s="95">
        <f>'[2]9. FP SDB (RO)'!AD$10</f>
        <v>9.8149504426049763</v>
      </c>
      <c r="AA11" s="95">
        <f>'[2]9. FP SDB (RO)'!AE$10</f>
        <v>9.7383353504840855</v>
      </c>
      <c r="AB11" s="95">
        <f>'[2]9. FP SDB (RO)'!AF$10</f>
        <v>9.9597555128218751</v>
      </c>
      <c r="AC11" s="95">
        <f>'[2]9. FP SDB (RO)'!AG$10</f>
        <v>9.9044004721596419</v>
      </c>
      <c r="AD11" s="95">
        <f>'[2]9. FP SDB (RO)'!AH$10</f>
        <v>9.8490454314974247</v>
      </c>
      <c r="AE11" s="95">
        <f>'[2]9. FP SDB (RO)'!AI$10</f>
        <v>9.7936903908351916</v>
      </c>
      <c r="AF11" s="95">
        <f>'[2]9. FP SDB (RO)'!AJ$10</f>
        <v>9.7383353501729673</v>
      </c>
      <c r="AG11" s="96">
        <f>'[2]9. FP SDB (RO)'!AK$10</f>
        <v>9.9847205798752192</v>
      </c>
      <c r="AH11" s="96">
        <f>'[2]9. FP SDB (RO)'!AL$10</f>
        <v>9.923124272577498</v>
      </c>
      <c r="AI11" s="96">
        <f>'[2]9. FP SDB (RO)'!AM$10</f>
        <v>9.8615279652797607</v>
      </c>
      <c r="AJ11" s="96">
        <f>'[2]9. FP SDB (RO)'!AN$10</f>
        <v>9.7999316579820466</v>
      </c>
      <c r="AK11" s="96">
        <f>'[2]9. FP SDB (RO)'!AO$10</f>
        <v>9.7383353506843022</v>
      </c>
      <c r="AL11" s="96">
        <f>'[2]9. FP SDB (RO)'!AP$10</f>
        <v>9.9039641666180636</v>
      </c>
      <c r="AM11" s="96">
        <f>'[2]9. FP SDB (RO)'!AQ$10</f>
        <v>9.8625569625518263</v>
      </c>
      <c r="AN11" s="96">
        <f>'[2]9. FP SDB (RO)'!AR$10</f>
        <v>9.8211497584855696</v>
      </c>
      <c r="AO11" s="96">
        <f>'[2]9. FP SDB (RO)'!AS$10</f>
        <v>9.7797425544193182</v>
      </c>
      <c r="AP11" s="96">
        <f>'[2]9. FP SDB (RO)'!AT$10</f>
        <v>9.7383353503530756</v>
      </c>
      <c r="AQ11" s="96">
        <f>'[2]9. FP SDB (RO)'!AU$10</f>
        <v>10.17901697677274</v>
      </c>
      <c r="AR11" s="96">
        <f>'[2]9. FP SDB (RO)'!AV$10</f>
        <v>10.068846570192418</v>
      </c>
      <c r="AS11" s="96">
        <f>'[2]9. FP SDB (RO)'!AW$10</f>
        <v>9.9586761636120986</v>
      </c>
      <c r="AT11" s="96">
        <f>'[2]9. FP SDB (RO)'!AX$10</f>
        <v>9.84850575703177</v>
      </c>
      <c r="AU11" s="96">
        <f>'[2]9. FP SDB (RO)'!AY$10</f>
        <v>9.7383353504514432</v>
      </c>
      <c r="AV11" s="96">
        <f>'[2]9. FP SDB (RO)'!AZ$10</f>
        <v>9.880864911941778</v>
      </c>
      <c r="AW11" s="96">
        <f>'[2]9. FP SDB (RO)'!BA$10</f>
        <v>9.8452325214320595</v>
      </c>
      <c r="AX11" s="96">
        <f>'[2]9. FP SDB (RO)'!BB$10</f>
        <v>9.809600130922405</v>
      </c>
      <c r="AY11" s="96">
        <f>'[2]9. FP SDB (RO)'!BC$10</f>
        <v>9.7739677404127008</v>
      </c>
      <c r="AZ11" s="96">
        <f>'[2]9. FP SDB (RO)'!BD$10</f>
        <v>9.7383353499030036</v>
      </c>
      <c r="BA11" s="96">
        <f>'[2]9. FP SDB (RO)'!BE$10</f>
        <v>9.9864850924488628</v>
      </c>
      <c r="BB11" s="96">
        <f>'[2]9. FP SDB (RO)'!BF$10</f>
        <v>9.9244476569947206</v>
      </c>
      <c r="BC11" s="96">
        <f>'[2]9. FP SDB (RO)'!BG$10</f>
        <v>9.862410221540566</v>
      </c>
      <c r="BD11" s="96">
        <f>'[2]9. FP SDB (RO)'!BH$10</f>
        <v>9.8003727860864167</v>
      </c>
      <c r="BE11" s="96">
        <f>'[2]9. FP SDB (RO)'!BI$10</f>
        <v>9.7383353506322763</v>
      </c>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row>
    <row r="12" spans="1:88" x14ac:dyDescent="0.25"/>
    <row r="13" spans="1:88" x14ac:dyDescent="0.25"/>
    <row r="14" spans="1:88" x14ac:dyDescent="0.25"/>
    <row r="15" spans="1:88" x14ac:dyDescent="0.25">
      <c r="B15" s="51" t="s">
        <v>59</v>
      </c>
      <c r="C15" s="26"/>
    </row>
    <row r="16" spans="1:88" x14ac:dyDescent="0.25">
      <c r="B16" s="26"/>
      <c r="C16" s="26"/>
    </row>
    <row r="17" spans="2:9" x14ac:dyDescent="0.25">
      <c r="B17" s="52"/>
      <c r="C17" s="26" t="s">
        <v>60</v>
      </c>
    </row>
    <row r="18" spans="2:9" x14ac:dyDescent="0.25">
      <c r="B18" s="26"/>
      <c r="C18" s="26"/>
    </row>
    <row r="19" spans="2:9" x14ac:dyDescent="0.25">
      <c r="B19" s="53"/>
      <c r="C19" s="26" t="s">
        <v>61</v>
      </c>
    </row>
    <row r="20" spans="2:9" x14ac:dyDescent="0.25"/>
    <row r="21" spans="2:9" x14ac:dyDescent="0.25"/>
    <row r="22" spans="2:9" x14ac:dyDescent="0.25"/>
    <row r="23" spans="2:9" s="26" customFormat="1" ht="14.4" x14ac:dyDescent="0.3">
      <c r="B23" s="135" t="s">
        <v>308</v>
      </c>
      <c r="C23" s="136"/>
      <c r="D23" s="136"/>
      <c r="E23" s="136"/>
      <c r="F23" s="136"/>
      <c r="G23" s="136"/>
      <c r="H23" s="136"/>
      <c r="I23" s="137"/>
    </row>
    <row r="24" spans="2:9" x14ac:dyDescent="0.25"/>
    <row r="25" spans="2:9" s="6" customFormat="1" x14ac:dyDescent="0.25">
      <c r="B25" s="54" t="s">
        <v>26</v>
      </c>
      <c r="C25" s="138" t="s">
        <v>64</v>
      </c>
      <c r="D25" s="138"/>
      <c r="E25" s="138"/>
      <c r="F25" s="138"/>
      <c r="G25" s="138"/>
      <c r="H25" s="138"/>
      <c r="I25" s="138"/>
    </row>
    <row r="26" spans="2:9" s="6" customFormat="1" ht="76.95" customHeight="1" x14ac:dyDescent="0.25">
      <c r="B26" s="55">
        <v>1</v>
      </c>
      <c r="C26" s="126" t="s">
        <v>309</v>
      </c>
      <c r="D26" s="127"/>
      <c r="E26" s="127"/>
      <c r="F26" s="127"/>
      <c r="G26" s="127"/>
      <c r="H26" s="127"/>
      <c r="I26" s="127"/>
    </row>
    <row r="27" spans="2:9" s="6" customFormat="1" ht="54" customHeight="1" x14ac:dyDescent="0.25">
      <c r="B27" s="55">
        <v>2</v>
      </c>
      <c r="C27" s="126" t="s">
        <v>310</v>
      </c>
      <c r="D27" s="127"/>
      <c r="E27" s="127"/>
      <c r="F27" s="127"/>
      <c r="G27" s="127"/>
      <c r="H27" s="127"/>
      <c r="I27" s="127"/>
    </row>
    <row r="28" spans="2:9" s="6" customFormat="1" ht="58.2" customHeight="1" x14ac:dyDescent="0.25">
      <c r="B28" s="55">
        <v>3</v>
      </c>
      <c r="C28" s="126" t="s">
        <v>311</v>
      </c>
      <c r="D28" s="127"/>
      <c r="E28" s="127"/>
      <c r="F28" s="127"/>
      <c r="G28" s="127"/>
      <c r="H28" s="127"/>
      <c r="I28" s="127"/>
    </row>
    <row r="29" spans="2:9" s="6" customFormat="1" ht="61.2" customHeight="1" x14ac:dyDescent="0.25">
      <c r="B29" s="55">
        <v>4</v>
      </c>
      <c r="C29" s="126" t="s">
        <v>266</v>
      </c>
      <c r="D29" s="127"/>
      <c r="E29" s="127"/>
      <c r="F29" s="127"/>
      <c r="G29" s="127"/>
      <c r="H29" s="127"/>
      <c r="I29" s="127"/>
    </row>
    <row r="30" spans="2:9" s="6" customFormat="1" ht="58.5" customHeight="1" x14ac:dyDescent="0.25">
      <c r="B30" s="55">
        <v>5</v>
      </c>
      <c r="C30" s="126" t="s">
        <v>312</v>
      </c>
      <c r="D30" s="127"/>
      <c r="E30" s="127"/>
      <c r="F30" s="127"/>
      <c r="G30" s="127"/>
      <c r="H30" s="127"/>
      <c r="I30" s="127"/>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F08742-6347-481E-AF22-98FD8BF82C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http://schemas.openxmlformats.org/package/2006/metadata/core-properties"/>
    <ds:schemaRef ds:uri="http://schemas.microsoft.com/office/2006/documentManagement/types"/>
    <ds:schemaRef ds:uri="http://purl.org/dc/elements/1.1/"/>
    <ds:schemaRef ds:uri="528c4cbc-df50-45e4-81e9-12863802b54c"/>
    <ds:schemaRef ds:uri="http://schemas.microsoft.com/office/infopath/2007/PartnerControls"/>
    <ds:schemaRef ds:uri="http://purl.org/dc/terms/"/>
    <ds:schemaRef ds:uri="http://www.w3.org/XML/1998/namespace"/>
    <ds:schemaRef ds:uri="73e9401b-90a8-475e-b859-e7327cf1f16d"/>
    <ds:schemaRef ds:uri="http://schemas.microsoft.com/office/2006/metadata/properties"/>
    <ds:schemaRef ds:uri="http://purl.org/dc/dcmitype/"/>
    <ds:schemaRef ds:uri="467d9616-768a-45ca-a056-105134acbd20"/>
    <ds:schemaRef ds:uri="354b4b13-77d3-4adb-9839-9e9b30ec072e"/>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Sainz Sanchez, Gabriel</cp:lastModifiedBy>
  <cp:revision/>
  <dcterms:created xsi:type="dcterms:W3CDTF">2017-04-19T07:39:06Z</dcterms:created>
  <dcterms:modified xsi:type="dcterms:W3CDTF">2022-11-24T14:54:21Z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