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https://southernwater.sharepoint.com/sites/pr19/WRMP24/Shared Documents/03 WRMP 2024/14_Oct_Submission/10_MIT_Tables/WRMP19_Copies/2022 200302 MIT Tables Copy/"/>
    </mc:Choice>
  </mc:AlternateContent>
  <xr:revisionPtr revIDLastSave="14" documentId="13_ncr:1_{7FCA1D98-F283-4258-9485-EC05295DA545}" xr6:coauthVersionLast="46" xr6:coauthVersionMax="47" xr10:uidLastSave="{7619848C-0E77-4EBA-BF02-67306BA21F9A}"/>
  <bookViews>
    <workbookView xWindow="-108" yWindow="-108" windowWidth="23256" windowHeight="12576" activeTab="3" xr2:uid="{00000000-000D-0000-FFFF-FFFF00000000}"/>
  </bookViews>
  <sheets>
    <sheet name="Cover sheet" sheetId="2" r:id="rId1"/>
    <sheet name="Change log" sheetId="3" r:id="rId2"/>
    <sheet name="Table 1" sheetId="12" r:id="rId3"/>
    <sheet name="Table 2" sheetId="14" r:id="rId4"/>
    <sheet name="Table 3" sheetId="15" r:id="rId5"/>
    <sheet name="Table 4" sheetId="16" r:id="rId6"/>
    <sheet name="Table 5" sheetId="17" r:id="rId7"/>
    <sheet name="Table 6" sheetId="18" r:id="rId8"/>
    <sheet name="Table 7" sheetId="19" r:id="rId9"/>
    <sheet name="Table 8" sheetId="20" r:id="rId10"/>
  </sheets>
  <externalReferences>
    <externalReference r:id="rId11"/>
  </externalReferences>
  <definedNames>
    <definedName name="_Toc474162500" localSheetId="2">'[1]Table 2 '!#REF!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7" i="12" l="1"/>
  <c r="D3" i="12" l="1"/>
  <c r="D4" i="20"/>
  <c r="D3" i="20"/>
  <c r="D4" i="19"/>
  <c r="D3" i="19"/>
  <c r="B8" i="19"/>
  <c r="B9" i="19" s="1"/>
  <c r="B10" i="19" s="1"/>
  <c r="B11" i="19" s="1"/>
  <c r="D4" i="18"/>
  <c r="D3" i="18"/>
  <c r="D4" i="17"/>
  <c r="D3" i="17"/>
  <c r="D4" i="16"/>
  <c r="D3" i="16"/>
  <c r="B8" i="16"/>
  <c r="B9" i="16" s="1"/>
  <c r="B10" i="16" s="1"/>
  <c r="B11" i="16" s="1"/>
  <c r="D4" i="15"/>
  <c r="D3" i="15"/>
  <c r="B37" i="15"/>
  <c r="B38" i="15" s="1"/>
  <c r="B39" i="15" s="1"/>
  <c r="B40" i="15" s="1"/>
  <c r="B41" i="15" s="1"/>
  <c r="B42" i="15" s="1"/>
  <c r="B43" i="15" s="1"/>
  <c r="B44" i="15" s="1"/>
  <c r="B45" i="15" s="1"/>
  <c r="B46" i="15" s="1"/>
  <c r="B47" i="15" s="1"/>
  <c r="B48" i="15" s="1"/>
  <c r="B49" i="15" s="1"/>
  <c r="B50" i="15" s="1"/>
  <c r="D4" i="14"/>
  <c r="D3" i="14"/>
  <c r="B28" i="14"/>
  <c r="B29" i="14"/>
  <c r="B30" i="14" s="1"/>
  <c r="B31" i="14" s="1"/>
  <c r="B32" i="14" s="1"/>
  <c r="B8" i="14"/>
  <c r="B9" i="14"/>
  <c r="B10" i="14" s="1"/>
  <c r="B11" i="14" s="1"/>
  <c r="B12" i="14" s="1"/>
  <c r="D4" i="12"/>
  <c r="C1" i="2"/>
  <c r="D1" i="3" s="1"/>
</calcChain>
</file>

<file path=xl/sharedStrings.xml><?xml version="1.0" encoding="utf-8"?>
<sst xmlns="http://schemas.openxmlformats.org/spreadsheetml/2006/main" count="1405" uniqueCount="576">
  <si>
    <t>Cover sheet</t>
  </si>
  <si>
    <t>Purpose</t>
  </si>
  <si>
    <t xml:space="preserve">This spreadsheet provides key market information for a water company's water resource zone (WRZ). Separate spreadsheets should be provided for each WRZ and the information provided should be in line with the water resources market information guidance published by Ofwat on its website. </t>
  </si>
  <si>
    <t>Company name</t>
  </si>
  <si>
    <t>Southern Water</t>
  </si>
  <si>
    <t>Insert image of WRZ boundary (same as GIS shapefile)</t>
  </si>
  <si>
    <t xml:space="preserve">WRZ name </t>
  </si>
  <si>
    <t>Hampshire Southampton West</t>
  </si>
  <si>
    <t>WRMP the data relates to</t>
  </si>
  <si>
    <t>WRMP19 (2021-22 Annual Review Update)</t>
  </si>
  <si>
    <t>Date the spreadsheet was first published</t>
  </si>
  <si>
    <t>Date of last update (see change log for details)</t>
  </si>
  <si>
    <t>Contact details for anyone wanting to discuss commercial opportunities arising from this information</t>
  </si>
  <si>
    <t xml:space="preserve">Simon Cook, Water Resource Planning Manager
Simon.Cook2@southernwater.co.uk / 07597 674476
</t>
  </si>
  <si>
    <t>Geographical Information System (GIS) shapefile of water resources zone boundary file reference (hyperlink)</t>
  </si>
  <si>
    <t>https://www.southernwater.co.uk/media/1698/hants_soton_west.zip</t>
  </si>
  <si>
    <t>Brief description of data assurance</t>
  </si>
  <si>
    <t>Data in these market information tables have been assured in November 2022. The Water Resource Management Plan and associated data tables which provide input to these tables have also been subject to a seperate, independant assurance process.</t>
  </si>
  <si>
    <t>Our data requirements are structured around geographic data and eight data tables:</t>
  </si>
  <si>
    <t xml:space="preserve">Key:        Input cell colour     </t>
  </si>
  <si>
    <t>Change log</t>
  </si>
  <si>
    <t>Date of change (DD/MM/YYYY)</t>
  </si>
  <si>
    <t>Table Reference</t>
  </si>
  <si>
    <t>Data Requirement Reference</t>
  </si>
  <si>
    <t>Description of value(s) changed</t>
  </si>
  <si>
    <t>Change reason</t>
  </si>
  <si>
    <t>e.g. 01/01/2019</t>
  </si>
  <si>
    <t>e.g. Table 3</t>
  </si>
  <si>
    <t>e.g. Total leakage (total volume per day)</t>
  </si>
  <si>
    <t>Cover</t>
  </si>
  <si>
    <t>Updated Date</t>
  </si>
  <si>
    <t>Added current date for last update</t>
  </si>
  <si>
    <t>data missing</t>
  </si>
  <si>
    <t>Contact Details</t>
  </si>
  <si>
    <t>Added hyperlink to master sheet for contact details</t>
  </si>
  <si>
    <t>Table 1</t>
  </si>
  <si>
    <t>Row 1</t>
  </si>
  <si>
    <t>Improved text descriptions to include population info and improve clarity</t>
  </si>
  <si>
    <t>PWC Assurance recommendation</t>
  </si>
  <si>
    <t>Added short description of assurance activities</t>
  </si>
  <si>
    <t>Line 11</t>
  </si>
  <si>
    <t>Constraints information checked and updated where necessary to reflect rWRMP (Source Constraints v1.19)</t>
  </si>
  <si>
    <t>Consistency Check</t>
  </si>
  <si>
    <t>Line 13</t>
  </si>
  <si>
    <t>Year of first deficit now explicitly calculated from WRP tables</t>
  </si>
  <si>
    <t>Methodology improvement</t>
  </si>
  <si>
    <t>Line 14</t>
  </si>
  <si>
    <t xml:space="preserve">Magnitude of deficit explictly calcualted from WRP tables </t>
  </si>
  <si>
    <t>Line 15</t>
  </si>
  <si>
    <t>Other constraints reviewed and updated for consistency with dWRMP</t>
  </si>
  <si>
    <t>Line 16</t>
  </si>
  <si>
    <t>Updated for consistency with DO assessment for rWRMP</t>
  </si>
  <si>
    <t>Consistency Check and methodology improvement</t>
  </si>
  <si>
    <t>GIS file hyperlink</t>
  </si>
  <si>
    <t>Added Hyperlink</t>
  </si>
  <si>
    <t>Tables 2-8</t>
  </si>
  <si>
    <t>All</t>
  </si>
  <si>
    <t>Updated hyperlinks owing to location change and so reflects most recent dWRMP tables</t>
  </si>
  <si>
    <t>links broken due to file move</t>
  </si>
  <si>
    <t>20/09/2018</t>
  </si>
  <si>
    <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t>
  </si>
  <si>
    <t>rdWRMP Tables submission</t>
  </si>
  <si>
    <t>All tables</t>
  </si>
  <si>
    <t>All tables updated to reflect auditing process</t>
  </si>
  <si>
    <t>Updated to reflect fWRMP tables</t>
  </si>
  <si>
    <t>fWRMP tables</t>
  </si>
  <si>
    <t>1,2, 4,5, 7</t>
  </si>
  <si>
    <t>Table 1: Lines 13, 14, 16.  Table 2: Line 1. Table 4: Lines 2, 3, 4, 5. Table 5: Line 1. Table 7, Lines: 2, 3, 4, 5.</t>
  </si>
  <si>
    <t>Updated Source Capacity and Deployable Output</t>
  </si>
  <si>
    <t>To align with 2021-22 Annual review as requested by Ofwat</t>
  </si>
  <si>
    <t>Table 1 : Key market information</t>
  </si>
  <si>
    <t>Line</t>
  </si>
  <si>
    <t>Description</t>
  </si>
  <si>
    <t>WRMP19 reference</t>
  </si>
  <si>
    <t>Units</t>
  </si>
  <si>
    <t>DPs</t>
  </si>
  <si>
    <t>Company Response</t>
  </si>
  <si>
    <t>Water Resource Zone location</t>
  </si>
  <si>
    <t>N/A</t>
  </si>
  <si>
    <t>Region / Counties</t>
  </si>
  <si>
    <t>South Hampshire, centred on the City of Southampton and immediate surrounding area. Total population served is approximately 161,000.</t>
  </si>
  <si>
    <t>Total number of sources</t>
  </si>
  <si>
    <t>Number</t>
  </si>
  <si>
    <t>&lt;5</t>
  </si>
  <si>
    <t>Own source allocation: groundwater (including aquifer recharge)</t>
  </si>
  <si>
    <t xml:space="preserve">% of demand met (distribution input) 
</t>
  </si>
  <si>
    <t xml:space="preserve">Own source allocation: reservoir (pumped and impounding) 
</t>
  </si>
  <si>
    <t xml:space="preserve">Own source allocation: direct river abstraction 
</t>
  </si>
  <si>
    <t xml:space="preserve">External source allocation (trading – imports) </t>
  </si>
  <si>
    <t>Critical planning period</t>
  </si>
  <si>
    <t>Dry Year Annual Average</t>
  </si>
  <si>
    <t>Level of service (Temporary Use Ban)</t>
  </si>
  <si>
    <t>1 in X</t>
  </si>
  <si>
    <t>1 in 10 years</t>
  </si>
  <si>
    <t xml:space="preserve">Level of service – (Drought order for non-essential use ban) 
</t>
  </si>
  <si>
    <t>1 in 20 years</t>
  </si>
  <si>
    <t xml:space="preserve">Level of service – Emergency drought order (reducing demand): rota cuts and standpipes 
</t>
  </si>
  <si>
    <t>1 in 500 years</t>
  </si>
  <si>
    <t xml:space="preserve">Summary key cause of supply constraint (Hydrological / Licence / Asset) 
</t>
  </si>
  <si>
    <t>Text</t>
  </si>
  <si>
    <t>The zone is constrained by abstraction licences (Hands off Flow conditions and daily limits) under drought conditions.</t>
  </si>
  <si>
    <t>Drought plan option benefits</t>
  </si>
  <si>
    <t>Table 10 – Drought Plan links</t>
  </si>
  <si>
    <t>Ml/d</t>
  </si>
  <si>
    <t xml:space="preserve">Year of first zonal deficit (if any) 
</t>
  </si>
  <si>
    <t>Year</t>
  </si>
  <si>
    <t>2020-21</t>
  </si>
  <si>
    <t>Zone deficit summary</t>
  </si>
  <si>
    <t>High (&gt;10%) / Medium (5-10%) / Low (&lt;5%)</t>
  </si>
  <si>
    <t>A/A</t>
  </si>
  <si>
    <t>High (149%)</t>
  </si>
  <si>
    <t>Other planning considerations and constraints</t>
  </si>
  <si>
    <t>Zone contains New Forest National Park. Abstraction licence and associated drought permits currently subject to a public inquiry.</t>
  </si>
  <si>
    <t>Treatment works details</t>
  </si>
  <si>
    <t>Test Surface Water - 80Ml/d - SW3 - Constrained by Abstraction Licence</t>
  </si>
  <si>
    <t>Key to cells:</t>
  </si>
  <si>
    <t>Input cell</t>
  </si>
  <si>
    <t>Calculation cell</t>
  </si>
  <si>
    <t>Key market information - line definition</t>
  </si>
  <si>
    <t xml:space="preserve">Line </t>
  </si>
  <si>
    <t>Definitions</t>
  </si>
  <si>
    <t xml:space="preserve">The water resource zone (WRZ) is the largest area of a company’s supply system where all customers have the same water supply risk. This is the level that water resources are managed and new investment planned by the companies through the water resource management plan (WRMP) process. The information should be presented as both a text description and as a link to a boundary file that can be imported to a Geographical Information System (GIS) (such as an ESRI Shapefile). 
</t>
  </si>
  <si>
    <t xml:space="preserve">A numeric count of the number of raw water sources for the WRZ location. For WRZ with less than five raw water sources, “&lt;5” should be recorded. For WRZ with five or greater raw water sources the actual numeric count should be recorded. The figures reported should be consistent with the total for all of the WRZs as set out in the company’s Annual Performance Review (APR). 
</t>
  </si>
  <si>
    <t xml:space="preserve">The ratio of demand met (distribution input – flow entering the distribution network) from groundwater sources to total demand met. Aquifer recharge is the artificial replenishment of groundwater. The total across all zones should be the same as reported in the company APR. </t>
  </si>
  <si>
    <t xml:space="preserve">The ratio of demand met (distribution input – flow entering the distribution network to meet demand) from reservoir sources to total demand. The total across all zones should be the same as reported in the company APR. </t>
  </si>
  <si>
    <t xml:space="preserve">The ratio of demand met (distribution input – flow entering the distribution network to meet demand) from direct river sources to total demand. The total across all zones should be the same as reported in the company APR. </t>
  </si>
  <si>
    <t xml:space="preserve">The ratio of demand met (distribution input – flow entering the distribution network to meet demand) from external sources (third party imports) to total demand. </t>
  </si>
  <si>
    <t xml:space="preserve">The critical planning period as reported in the water resources management plan. This is the period that best highlights the pinch points in the company’s system. The duration of critical period for the supply system should be reported e.g. Dry Year Annual Average (DYAA), or Dry Year Critical Period (DYCP) (defined as week, month, etc.). Where different problems are posed by alternative critical periods – the data tables are required for all scenarios. </t>
  </si>
  <si>
    <t xml:space="preserve">The level of service (average planned frequency) for temporary use bans is a commitment made by each company to all of its customers, based on an understanding of their priorities, following engagement with them. The Temporary Use Ban allows for restrictions on a customer’s water usage for activities such as using hosepipes to water gardens. There will be a variation in of level of service provided by each company generally based on customer priorities, geography and inherent water resources. 
</t>
  </si>
  <si>
    <t xml:space="preserve">The level of service (average planned frequency) for Drought order for non-essential use. This restricts customers’ water usage further for activities such as cleaning the outside of buildings. An ordinary drought order can be applied for by either water companies or the Environment Agency/Natural Resources Wales in a drought situation. </t>
  </si>
  <si>
    <t>The level of service (average planned frequency) for an emergency drought order (restricting demand): rota cuts and standpipes as agreed with the company’s customers. Emergency drought orders go further than ordinary drought orders as they enable a water company to have complete discretion on the uses of water that may be prohibited or limited, and to authorise supply by stand-pipes or water tanks.</t>
  </si>
  <si>
    <t xml:space="preserve">The limiting factor for the WRZs supply forecast. Supply can be constrained by the amount available from the environment (hydrological / source yield constraint), the amount available via an abstraction licence (licence constraint), or the amount available as defined by a constraining asset such as a pump or pipe capacity (asset constraint). A high level summary for the WRZ is required for each limiting factor, hydrological / licence / asset identifying whether it is a key constraint or not. This summary would be aggregated to WRZ level therefore comments should focus on significant constraints within the system in the context of meeting any supply demand balance deficit.
</t>
  </si>
  <si>
    <t xml:space="preserve">The benefit that the company believes drought plan actions can contribute to the supply demand balance. These actions are normally short term operational actions that can have a small supply benefit. They are implemented based on hydrological triggers (river flows/reservoir levels) in the company drought plans. </t>
  </si>
  <si>
    <t xml:space="preserve">Defines the timing of the problem. This is based on the baseline supply-demand balance (supply forecast minus demand forecast including target headroom allowance – see below). The first year that there is a net water deficit according to the company’s baseline plan </t>
  </si>
  <si>
    <t xml:space="preserve">Defines the scale of the problem. Relative measure of the zonal deficit from the baseline supply-demand forecast (supply forecast minus demand forecast allowing for target headroom). The maximum forecast deficit (if any) for the first 25 years of the company’s planning period as a percentage of demand (distribution input). </t>
  </si>
  <si>
    <t xml:space="preserve">Any further considerations or constraints identified, beyond those recorded in Table1, line 11 that may influence the choice of solutions for the WRZ. 
A high level summary for the WRZ is required for each of the identified additional considerations or constraints. The format should be comparable to Table 1, line 11. Where no additional constraints are identified this should be stated.
This could be used to identify treatment constraints due to water quality or environmental planning constraints, e.g. available treatment in the WRZ is for groundwater only - surface water treatment would require investment or WRZ contains a National Park.
</t>
  </si>
  <si>
    <t xml:space="preserve">Anonymised list of treatment works supplying this WRZ which have maximum design capacities greater than 10Ml/d, this should focus on the larger treatment works within the zone providing an indication of treatment processes present and where spare capacity may be readily available. This list will detail the spare capacity (average for critical planning scenario – e.g. year or week), treatment works type (e.g. surface water or groundwater), treatment type and constraints. This spare capacity will initially represent the baseline position. Any options to make use of spare capacity should be included in table 8. Progress of delivery of the option should be tracked in table 8, line 6 and the spare capacity information should be updated following successful completion of the option.  The data is required in the following format : label – spare capacity – source type/treatment type* – constraints, for example: 
Works 1 – 5Ml/d – SW3 - Could treat additional 5 Ml/d constrained by abstraction 
Works 2 – 0Ml/d – GW4 – Output constrained by pipeline capacity 
*source type/treatment type categorisation is defined in the table below using the categorisation defined in 2016-17 cost assessment information request 
</t>
  </si>
  <si>
    <t>Standard source type/ treatment type classification for line 16, treatment type details</t>
  </si>
  <si>
    <t>The categories of treatment types are:</t>
  </si>
  <si>
    <t>Examples</t>
  </si>
  <si>
    <t>SD: Works providing simple disinfection only;</t>
  </si>
  <si>
    <t xml:space="preserve">• Marginal chlorination
• Pre-aeration
</t>
  </si>
  <si>
    <t xml:space="preserve">W1:  Simple disinfection plus simple physical treatment only;   </t>
  </si>
  <si>
    <t xml:space="preserve">• Rapid gravity filtration
• Slow sand filtration
• Pressure filtration
</t>
  </si>
  <si>
    <t xml:space="preserve">W2: Single stage complex physical or chemical treatment;
W3: More than one stage of complex treatment; but excluding processes in W4, W5 or W6.
</t>
  </si>
  <si>
    <t xml:space="preserve">• Super chlorination
• Coagulation
• Flocculation
• Biofiltration
• pH correction
•  Softening
</t>
  </si>
  <si>
    <t xml:space="preserve">W4: Single stage complex physical or chemical treatment with significantly higher operating costs than in W2/W3;
W5: More than one stage of complex, high cost treatment;
</t>
  </si>
  <si>
    <t xml:space="preserve">• Membrane filtration (excluding desalination)
• Ozone addition
• Activated carbon / pesticide removal
• UV treatment
• Arsenic removal
• Nitrate removal
</t>
  </si>
  <si>
    <t>W6: Works with one or more very high cost processes;</t>
  </si>
  <si>
    <t xml:space="preserve">• Desalination 
• Re-use
</t>
  </si>
  <si>
    <t>The type of source water is indicated by a proceeding (G)round water or (S)urface water e.g. a W4 works treating river water would be SW4 and a SD works treating ground water would be GSD</t>
  </si>
  <si>
    <t>Table 2 : Baseline supply forecast</t>
  </si>
  <si>
    <t>Minimum Planning Period - 25 years</t>
  </si>
  <si>
    <t>Optional Planning Period</t>
  </si>
  <si>
    <t>Data Requirement</t>
  </si>
  <si>
    <t>2021-22</t>
  </si>
  <si>
    <t>2022-23</t>
  </si>
  <si>
    <t>2023-24</t>
  </si>
  <si>
    <t>2024-25</t>
  </si>
  <si>
    <t>2025-26</t>
  </si>
  <si>
    <t>2026-27</t>
  </si>
  <si>
    <t>2027-28</t>
  </si>
  <si>
    <t>2028-29</t>
  </si>
  <si>
    <t>2029-2030</t>
  </si>
  <si>
    <t>2030-2031</t>
  </si>
  <si>
    <t>2031-2032</t>
  </si>
  <si>
    <t>2032-33</t>
  </si>
  <si>
    <t>2033-34</t>
  </si>
  <si>
    <t>2034-35</t>
  </si>
  <si>
    <t>2035-36</t>
  </si>
  <si>
    <t>2036-37</t>
  </si>
  <si>
    <t>2037-38</t>
  </si>
  <si>
    <t>2038-39</t>
  </si>
  <si>
    <t>2039-40</t>
  </si>
  <si>
    <t>2040-41</t>
  </si>
  <si>
    <t>2041-42</t>
  </si>
  <si>
    <t>2042-43</t>
  </si>
  <si>
    <t>2043-44</t>
  </si>
  <si>
    <t>2044-45</t>
  </si>
  <si>
    <t>2045-46</t>
  </si>
  <si>
    <t>2046-47</t>
  </si>
  <si>
    <t>2047-48</t>
  </si>
  <si>
    <t>2048-49</t>
  </si>
  <si>
    <t>2049-50</t>
  </si>
  <si>
    <t>2050-51</t>
  </si>
  <si>
    <t>2051-52</t>
  </si>
  <si>
    <t>2052-53</t>
  </si>
  <si>
    <t>2053-54</t>
  </si>
  <si>
    <t>2054-55</t>
  </si>
  <si>
    <t>2055-56</t>
  </si>
  <si>
    <t>2056-57</t>
  </si>
  <si>
    <t>2057-58</t>
  </si>
  <si>
    <t>2058-59</t>
  </si>
  <si>
    <t>2059-60</t>
  </si>
  <si>
    <t>2060-61</t>
  </si>
  <si>
    <t>2061-62</t>
  </si>
  <si>
    <t>2062-63</t>
  </si>
  <si>
    <t>2063-64</t>
  </si>
  <si>
    <t>2064-65</t>
  </si>
  <si>
    <t>2065-66</t>
  </si>
  <si>
    <t>2066-67</t>
  </si>
  <si>
    <t>2067-68</t>
  </si>
  <si>
    <t>2068-69</t>
  </si>
  <si>
    <t>2069-70</t>
  </si>
  <si>
    <t>2070-71</t>
  </si>
  <si>
    <t>2071-72</t>
  </si>
  <si>
    <t>2072-73</t>
  </si>
  <si>
    <t>2073-74</t>
  </si>
  <si>
    <t>2074-75</t>
  </si>
  <si>
    <t>2075-76</t>
  </si>
  <si>
    <t>2076-77</t>
  </si>
  <si>
    <t>2077-78</t>
  </si>
  <si>
    <t>2078-79</t>
  </si>
  <si>
    <t>2079-80</t>
  </si>
  <si>
    <t>2080-81</t>
  </si>
  <si>
    <t>2081-82</t>
  </si>
  <si>
    <t>2082-83</t>
  </si>
  <si>
    <t>2083-84</t>
  </si>
  <si>
    <t>2084-85</t>
  </si>
  <si>
    <t>2085-86</t>
  </si>
  <si>
    <t>2086-87</t>
  </si>
  <si>
    <t>2087-88</t>
  </si>
  <si>
    <t>2088-89</t>
  </si>
  <si>
    <t>2089-90</t>
  </si>
  <si>
    <t>2090-91</t>
  </si>
  <si>
    <t>2091-92</t>
  </si>
  <si>
    <t>2092-93</t>
  </si>
  <si>
    <t>2093-94</t>
  </si>
  <si>
    <t>2094-95</t>
  </si>
  <si>
    <t>2095-96</t>
  </si>
  <si>
    <t>2096-97</t>
  </si>
  <si>
    <t>2097-98</t>
  </si>
  <si>
    <t>2098-99</t>
  </si>
  <si>
    <t>2099-100</t>
  </si>
  <si>
    <t>2100-101</t>
  </si>
  <si>
    <t xml:space="preserve">Deployable output (supply) forecast </t>
  </si>
  <si>
    <t>Table 2: Baseline supply 
Row: 7BL</t>
  </si>
  <si>
    <t>Change in deployable output (supply) forecast due to climate change</t>
  </si>
  <si>
    <t>Table 2: Baseline supply 
Row: 8.1BL</t>
  </si>
  <si>
    <t>Deployable output  (supply) forecast reductions to restore sustainable abstraction (abstraction licence reductions)</t>
  </si>
  <si>
    <t>Table 2: Baseline supply 
Row: 8.2BL</t>
  </si>
  <si>
    <t>Total other changes to deployable output (supply) forecast (e.g. nitrates)</t>
  </si>
  <si>
    <t>Table 2: Baseline supply
Row: 8.3BL</t>
  </si>
  <si>
    <t>Raw water losses, treatment works losses and operational use</t>
  </si>
  <si>
    <t>Table 2: Baseline supply 
Row: 9BL</t>
  </si>
  <si>
    <t>Outage allowance</t>
  </si>
  <si>
    <t>Table 2: Baseline supply 
Row: 10BL</t>
  </si>
  <si>
    <t>Baseline supply forecast - line definition</t>
  </si>
  <si>
    <t xml:space="preserve">This information is for the baseline forecast before any of the adjustments due to changes or losses. 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
  </si>
  <si>
    <t>The forecast reductions in the baseline deployable output (supplies) over the planning period caused by climate change. Climate change is likely to impact the frequency and severity of more extreme events which impact the amount available for supply.</t>
  </si>
  <si>
    <t>Some catchments are reaching the limit of sustainable abstraction or even are over abstracted.  Abstraction reductions (to lower levels than current under licence) may be required to protect conservation sites or to deliver Water Framework Directive (WFD) objectives.
These are forecast as reductions in deployable output (supply) from the baseline forecast.</t>
  </si>
  <si>
    <t>Reductions in deployable output (supply) forecast as a result of other causes. These can include operational decline or loss of raw water source due to long term pollution, or other water quality issues.</t>
  </si>
  <si>
    <t xml:space="preserve">The water losses as part of the raw water distribution and water treatment activities. 
Raw water distribution losses can be from pipes, mains, aqueducts, open channels, break pressure tanks and small reservoirs. Raw water operational use can include loss from regular washing-out of mains. Treatment works losses are made up of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
  </si>
  <si>
    <t>Supplies from treatment works and abstraction assets are not always available, this is known as outage.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zone that may result in a reduction in the amount of water available from treatment works.
This forecast represents the baseline position before any new investment or interventions.</t>
  </si>
  <si>
    <t>Table 3 : Baseline demand forecast</t>
  </si>
  <si>
    <t>Measured (metered) non household – consumption</t>
  </si>
  <si>
    <t xml:space="preserve">Table 3: Baseline demand 
Row: 23BL
</t>
  </si>
  <si>
    <t>Unmeasured (unmetered) non household – consumption</t>
  </si>
  <si>
    <t>Table 3: Baseline demand 
Row: 24BL</t>
  </si>
  <si>
    <t>Measured (metered) household – consumption</t>
  </si>
  <si>
    <t>Table 3: Baseline demand 
Row: 25BL</t>
  </si>
  <si>
    <t>Unmeasured (unmetered) household – consumption</t>
  </si>
  <si>
    <t>Table 3: Baseline demand 
Row: 26BL</t>
  </si>
  <si>
    <t>Measured (metered) household – per capita consumption (PCC)</t>
  </si>
  <si>
    <t>Table 3: Baseline demand 
Row: 29BL</t>
  </si>
  <si>
    <t>l/h/d</t>
  </si>
  <si>
    <t>Unmeasured (unmetered) household – per capita consumption (PCC)</t>
  </si>
  <si>
    <t>Table 3: Baseline demand 
Row: 30BL</t>
  </si>
  <si>
    <t>Average household – per capita consumption (PCC)</t>
  </si>
  <si>
    <t>Table 3: Baseline demand 
Row: 31BL</t>
  </si>
  <si>
    <t>Total leakage (total volume per day)</t>
  </si>
  <si>
    <t>Table 3: Baseline demand 
Row: 40BL</t>
  </si>
  <si>
    <t>Total leakage (flow per property)</t>
  </si>
  <si>
    <t>Table 3: Baseline demand 
Row: 41BL</t>
  </si>
  <si>
    <t>l/prop/day</t>
  </si>
  <si>
    <t>Measured (metered) properties (excl voids)</t>
  </si>
  <si>
    <t>Table 3: Baseline demand 
Row: 45BL</t>
  </si>
  <si>
    <t>000s</t>
  </si>
  <si>
    <t>Total properties – measured and unmeasured (incl. voids)</t>
  </si>
  <si>
    <t>Table 3: Baseline demand 
Row: 48BL</t>
  </si>
  <si>
    <t>Total population</t>
  </si>
  <si>
    <t>Table 3: Baseline demand 
Row: 53BL</t>
  </si>
  <si>
    <t>Measured (metered) household – Average occupancy rate (excl voids)</t>
  </si>
  <si>
    <t>Table 3: Baseline demand 
Row: 54BL</t>
  </si>
  <si>
    <t>h/prop</t>
  </si>
  <si>
    <t>Unmeasured (unmetered) household - Average occupancy rate</t>
  </si>
  <si>
    <t>Table 3: Baseline demand 
Row: 55BL</t>
  </si>
  <si>
    <t>Total household metering penetration (incl. voids)</t>
  </si>
  <si>
    <t>Table 3: Baseline demand 
Row: 57BL</t>
  </si>
  <si>
    <t>%</t>
  </si>
  <si>
    <t>Baseline demand forecast - line definition</t>
  </si>
  <si>
    <t>Non-households are those properties that are not used as dwellings. Measured refers to properties that are metered which affects how much water is used by customers and provides a better forecast of overall water usage (when compared to unmeasured). This provides a forecast of the total water usage (consumption) of the properties that fall into this category. 
This figure applies to billed measured non-household properties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</si>
  <si>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non-household properties and excludes underground supply pipe leakage.
This forecast represents the baseline position before any new investment or interventions.</t>
  </si>
  <si>
    <t>Households are those properties that are used as dwellings. Measured refers to properties that are metered which affects how much water is used by customers and provides a better forecast of overall water usage (when compared to unmeasured). This provides a forecast of the water usage (consumption) of the properties that fall into this category. This figure applies to billed measured   and excludes underground supply pipe leakage. This forecast represents the baseline position before any new investment or interventions.</t>
  </si>
  <si>
    <t>Unmeasured refers to properties that are not metered which affects how much water is used by customers and creates some more uncertainty in this sub-component of overall water usage (when compared to measured). This provides a forecast of the water usage (consumption) of the properties that fall into this category. 
This figure applies to unmeasured household properties and excludes underground supply pipe leakage.
This forecast represents the baseline position before any new investment or interventions.</t>
  </si>
  <si>
    <t>Average amount of water used by each customer that lives in a measured (metered) household property in the zone. 
Measured in flow used (litres) per person (head) per day (l/h/d)
This forecast represents the baseline position before any new investment or interventions.</t>
  </si>
  <si>
    <t xml:space="preserve">Average amount of water used by each customer that lives in an unmeasured (unmetered) household property in the zone. 
Measured in flow used (litres) per person (head) per day (l/h/d)
This forecast represents the baseline position before any new investment or interventions.  </t>
  </si>
  <si>
    <t>Average amount of water used by each customer that lives in a (metered or unmetered) household property in the zone. 
Measured in flow used (litres) per person (head) per day (l/h/d)
This forecast represents the baseline position before any new investment or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</si>
  <si>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represents the baseline position before any new investment or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</si>
  <si>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represents the baseline position before any new investment or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</si>
  <si>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t>
  </si>
  <si>
    <t>All properties that the company has on its database (in the zone. 
This is a total of all the household and non-household properties (both metered and unmetered). This includes void properties. 
These are forecasted going forward based on growth projections.</t>
  </si>
  <si>
    <t xml:space="preserve">The total number of people living in the zone. The starting population is typically derived from census data or from the Office of National Statistics (ONS). Future forecasts of population are based on Government predictions using the ONS and local authority plans.  </t>
  </si>
  <si>
    <t>Occupancy rate (people living in each property) for metered (measured) households.
Measured as people (head) per property (h/prop)</t>
  </si>
  <si>
    <t>Occupancy rate (people living in each property) for unmetered (unmeasured) households. Measured as people (head) per property (h/prop)</t>
  </si>
  <si>
    <t>The proportion of total household properties that receive bills based on metered consumption. The company will estimate the change year on year based on its current metering strategy and rates.
This forecast represents the baseline position before any new investment or interventions.</t>
  </si>
  <si>
    <t>Table 4 : Baseline supply demand balance</t>
  </si>
  <si>
    <t>Distribution input (demand)</t>
  </si>
  <si>
    <t>Table 4: Baseline supply demand balance 
Row: 11BL</t>
  </si>
  <si>
    <t>Water Available For Use (WAFU) - own sources</t>
  </si>
  <si>
    <t>Table 4: Baseline supply demand balance 
Row: 12BL</t>
  </si>
  <si>
    <t>Total Water Available For Use (WAFU) – including transfers</t>
  </si>
  <si>
    <t>Table 4: Baseline supply demand balance 
Row: 13BL</t>
  </si>
  <si>
    <t>Target Headroom (uncertainty)</t>
  </si>
  <si>
    <t>Table 4: Baseline supply demand balance 
Row: 16BL</t>
  </si>
  <si>
    <t>Supply Demand Balance</t>
  </si>
  <si>
    <t>Table 4: Baseline supply demand balance 
Row: 18BL</t>
  </si>
  <si>
    <t>Baseline supply demand balance - line definition</t>
  </si>
  <si>
    <t>The amount of water entering the distribution system (network) at the point of production e.g. water treatment works (to meet demands). This should be the average for the planning scenario. 
This is the baseline forecast which is the situation before any new investment or interventions.
Calculated as a sum of water delivered (both household and non-household and measured and unmeasured), water taken unbilled, distribution system operational use, void properties and distribution losses.</t>
  </si>
  <si>
    <t>Baseline deployable output (supply) forecast less reductions in supplies (allowable outages, sustainability changes, raw water losses, and treatment works losses).
Provides an estimate for average reliable supplies across the zone from the company’s own sources.
This is the baseline position before any new investment or interventions.</t>
  </si>
  <si>
    <t>Water Available For Use (including transfers) accounts for transfers (imports and exports) from third parties.
This is essentially the final supply forecast having accounted for all supply components.
This is the baseline position before any new investment or interventions.</t>
  </si>
  <si>
    <t xml:space="preserve">The uncertainty ‘headroom’ is required between the supply and demand forecasts to ensure the zone is balanced or in a surplus. If the difference between supply and demand is less than the target headroom then the zone is in deficit (i.e. actual headroom is less than target headroom). </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</si>
  <si>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is the baseline position before any new investment or interventions.</t>
  </si>
  <si>
    <t>Table 5 : Final plan supply forecast</t>
  </si>
  <si>
    <t xml:space="preserve">Deployable output forecast (supply) </t>
  </si>
  <si>
    <t>Table 7: Final planning water supply 
Row: 7FP</t>
  </si>
  <si>
    <t>Table 7: Final planning water supply 
Row: 9FP</t>
  </si>
  <si>
    <t>Table 7: Final planning water supply 
Row: 10FP</t>
  </si>
  <si>
    <t>Final plan supply forecast - line definition</t>
  </si>
  <si>
    <t>This gives a measure of water supply available (at treatment works outlet based on planned level of service and critical period) in the current situation. 
Deployable output is a building block in determining water supplies available for use and is defined as the output for specified conditions for a water resources system as constrained by; hydrological (source) yield; licensed quantities; abstraction assets; raw water transfer assets; treatment; water quality; and levels of service. 
This forecast is for the final plan and assumes delivery of the preferred options (new investments and interventions).</t>
  </si>
  <si>
    <t>The water losses as part of the raw water distribution and water treatment activities. 
Raw water distribution can include losses from pipes, mains, aqueducts, open channels, break pressure tanks and small reservoirs. Raw water operational use can include loss from regular washing-out of mains due to sediment build up and poor quality of source water. Treatment works losses are made up of structural water loss and both continuous and intermittent over-flows. Treatment works operational use includes water lost as a result of the treatment process, i.e. net loss that excludes water returned to source water.
This may be calculated as the difference between total water abstracted and total distribution input (flow leaving treatment works to meet demand), or may consist of measured values of each component. 
This forecast is for the final plan and assumes delivery of the preferred options (new investments and interventions).</t>
  </si>
  <si>
    <t xml:space="preserve">Supplies via treatment works and abstraction assets are not always available. They will be temporarily unavailable due to both planned and unplanned maintenance. Generally outage only considers reductions in output for periods less than 3 months, outage for longer than 3 months in most cases will be reflected as a reduction in base deployable output. The outage allowance forecast is based on asset outages within the water resource zone that result in a reduction the amount of water available from treatment works.
This forecast is for the final plan and assumes delivery of the preferred options (new investments and interventions). </t>
  </si>
  <si>
    <t>Table 6 : Final plan demand forecast</t>
  </si>
  <si>
    <t>Table 8: Final planning water demand 
Row: 23FP</t>
  </si>
  <si>
    <t>Table 8: Final planning water demand 
Row: 24FP</t>
  </si>
  <si>
    <t>Table 8: Final planning water demand 
Row: 25FP</t>
  </si>
  <si>
    <t>Unmeasured (unmetered) household - consumption</t>
  </si>
  <si>
    <t>Table 8: Final planning water demand 
Row: 26FP</t>
  </si>
  <si>
    <t>Table 8: Final planning water demand 
Row: 29FP</t>
  </si>
  <si>
    <t>Table 8: Final planning water demand 
Row: 30FP</t>
  </si>
  <si>
    <t>Table 8: Final planning water demand 
Row: 31FP</t>
  </si>
  <si>
    <t>Table 8: Final planning water demand 
Row: 40FP</t>
  </si>
  <si>
    <t>Table 8: Final planning water demand 
Row: 41FP</t>
  </si>
  <si>
    <t>Table 8: Final planning water demand 
Row: 45FP</t>
  </si>
  <si>
    <t>Table 8: Final planning water demand 
Row: 57FP</t>
  </si>
  <si>
    <t>Final plan demand forecast - line definition</t>
  </si>
  <si>
    <t>This provides a forecast of the water usage (consumption) of the properties that fall into metered non-household category. 
This figure applies to billed 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</si>
  <si>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non-household category. 
This figure applies to unmeasured non-household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</si>
  <si>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metered household category. 
This figure applies to billed measured household properties and excludes underground supply pipe leakage.
This forecast is for the final plan and assumes delivery of the preferred options (new investments and interventions).</t>
  </si>
  <si>
    <t>This provides a forecast of the water usage (consumption) of the properties that fall into the unmetered household category. 
This figure applies to unmeasured household properties and excludes underground supply pipe leakage.
This forecast is for the final plan and assumes delivery of the preferred options (new investments and interventions).</t>
  </si>
  <si>
    <t>Average amount of water used by each customer that lives in a measured (metered)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</si>
  <si>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an unmeasured (unmetered) household property in the zone. 
Measured in flow used (litres) per person (head) per day (l/h/d)
This forecast is for the final plan and assumes delivery of the preferred options (new investments and interventions)</t>
  </si>
  <si>
    <t>Average amount of water used by each customer that lives in a (metered or unmetered) household property in the zone. 
Measured in flow used (litres) per person (head) per day (l/h/d).
This forecast is for the final plan and assumes delivery of the preferred options (new investments and interventions).</t>
  </si>
  <si>
    <t>Total losses through the underground distribution system (pipe network) and (customer’s) supply pipes.
This should be consistent with the annual data return but should be based on the proportion that this zone contributes to the company’s total leakage.
The total zonal leakage is expressed as a total volume lost per day (Ml/d). 
This forecast is for the final plan and assumes delivery of the preferred options (new investments and interventions).</t>
  </si>
  <si>
    <t>Total losses through the underground distribution system and (customer’s) supply pipes.
This should be consistent with the annual data return but should be based on the proportion that this zone contributes to the company’s total leakage. 
The total zonal leakage is expressed as a volume (in litres) lost per property per day (l/prop/day).
This forecast is for the final plan and assumes delivery of the preferred options (new investments and interventions).</t>
  </si>
  <si>
    <t>This is the total number of metered properties that the company has on its database (household and non-household). 
Void properties (voids) are defined as the household properties, within the zone, which are connected for a water service but do not receive a bill, as there are no occupants. These are forecasted going forward based on growth projections.
This forecast is for the final plan and assumes delivery of the preferred options (new investments and interventions).</t>
  </si>
  <si>
    <t>The forecast proportion of total household properties that receive bills based on metered consumption. The company will estimate the change year on year based on current metering strategy and rates.
This forecast is for the final plan and assumes delivery of the preferred options (new investments and interventions).</t>
  </si>
  <si>
    <t>Table 7: Final plan supply demand balance</t>
  </si>
  <si>
    <t>Table 9: Final planning supply demand balance
Row: 11FP</t>
  </si>
  <si>
    <t>Table 9: Final planning supply demand balance
Row: 12FP</t>
  </si>
  <si>
    <t>Table 9: Final planning supply demand balance
Row: 13FP</t>
  </si>
  <si>
    <t>Table 9: Final planning supply demand balance
Row: 16FP</t>
  </si>
  <si>
    <t>Table 9: Final planning supply demand balance
Row: 18FP</t>
  </si>
  <si>
    <t>Final plan supply demand balance - line definition</t>
  </si>
  <si>
    <t>The amount of water entering the distribution system (network) at the point of production e.g. water treatment works (to meet demands). This should be the average for the planning scenario. 
This forecast is for the final plan and assumes delivery of the preferred options (new investments and interventions).
Calculated as a sum of water delivered (both household and non-household and measured and unmeasured), water taken unbilled, distribution system operational use, void properties and distribution losses.</t>
  </si>
  <si>
    <t>Final plan deployable output (supply) forecast less reductions in supplies (allowable outages, sustainability changes, raw water losses, and treatment works losses).
Provides the final planning estimate for average reliable supplies across the zone. 
This forecast is for the final plan and assumes delivery of the preferred options (new investments and interventions).</t>
  </si>
  <si>
    <t>Water Available For Use (including transfers) accounts for transfers (imports and exports) from third parties.
This is essentially the final supply forecast having accounted for all supply components.
This forecast is for the final plan and assumes delivery of the preferred options (new investments and interventions).</t>
  </si>
  <si>
    <t>The difference between total water available for use (WAFU) and total demand forecast also accounting for target headroom. The supply demand balance calculation accounts for total water available for use (supply), target headroom (uncertainty) and distribution input (demand). 
This forecast is for the final plan and assumes delivery of the preferred options (new investments and interventions).</t>
  </si>
  <si>
    <t>Table 8: Final plan option costs</t>
  </si>
  <si>
    <t>Scheme 1</t>
  </si>
  <si>
    <t>Scheme 2</t>
  </si>
  <si>
    <t>Scheme 3</t>
  </si>
  <si>
    <t>Scheme 4</t>
  </si>
  <si>
    <t>Scheme 5</t>
  </si>
  <si>
    <t>Scheme 6</t>
  </si>
  <si>
    <t>Scheme 7</t>
  </si>
  <si>
    <t>Scheme 8</t>
  </si>
  <si>
    <t>Scheme 9</t>
  </si>
  <si>
    <t>Scheme 10</t>
  </si>
  <si>
    <t>Scheme 11</t>
  </si>
  <si>
    <t>Scheme 12</t>
  </si>
  <si>
    <t>Scheme 13</t>
  </si>
  <si>
    <t>Scheme 14</t>
  </si>
  <si>
    <t>Scheme 15</t>
  </si>
  <si>
    <t>Scheme 16</t>
  </si>
  <si>
    <t>Scheme 17</t>
  </si>
  <si>
    <t>Scheme 18</t>
  </si>
  <si>
    <t>Scheme 19</t>
  </si>
  <si>
    <t>Scheme 20</t>
  </si>
  <si>
    <t>Scheme 21</t>
  </si>
  <si>
    <t>Scheme 22</t>
  </si>
  <si>
    <t>Scheme 23</t>
  </si>
  <si>
    <t>Scheme 24</t>
  </si>
  <si>
    <t>Scheme 25</t>
  </si>
  <si>
    <t>Scheme 26</t>
  </si>
  <si>
    <t>Scheme 27</t>
  </si>
  <si>
    <t>Scheme 28</t>
  </si>
  <si>
    <t>Scheme 29</t>
  </si>
  <si>
    <t>Scheme 30</t>
  </si>
  <si>
    <t>Scheme 31</t>
  </si>
  <si>
    <t>Scheme 32</t>
  </si>
  <si>
    <t>Scheme 33</t>
  </si>
  <si>
    <t>Scheme 34</t>
  </si>
  <si>
    <t>Scheme 35</t>
  </si>
  <si>
    <t>Scheme 36</t>
  </si>
  <si>
    <t>Scheme 37</t>
  </si>
  <si>
    <t>Scheme 38</t>
  </si>
  <si>
    <t>Scheme 39</t>
  </si>
  <si>
    <t>Scheme 40</t>
  </si>
  <si>
    <t>Scheme 41</t>
  </si>
  <si>
    <t>Scheme 42</t>
  </si>
  <si>
    <t>Scheme 43</t>
  </si>
  <si>
    <t>Scheme 44</t>
  </si>
  <si>
    <t>Option name</t>
  </si>
  <si>
    <t>Table 5: Feasible options
Column C</t>
  </si>
  <si>
    <t>Fawley desalination 50 Ml/d</t>
  </si>
  <si>
    <t>Fawley desalination 100 Ml/d</t>
  </si>
  <si>
    <t>Fawley desalination 150 Ml/d</t>
  </si>
  <si>
    <t>Fawley desalination 200 Ml/d</t>
  </si>
  <si>
    <t>Fawley desalination (modular 0-25Ml/d)</t>
  </si>
  <si>
    <t>Fawley desalination (modular 25-50Ml/d)</t>
  </si>
  <si>
    <t>Fawley desalination (modular 50-75Ml/d)</t>
  </si>
  <si>
    <t>Fawley desalination (modular 75-100Ml/d)</t>
  </si>
  <si>
    <t>Fawley desalination (modular 100-125Ml/d)</t>
  </si>
  <si>
    <t>Fawley desalination (modular 125-150Ml/d)</t>
  </si>
  <si>
    <t>Fawley desalination (modular 150-175Ml/d)</t>
  </si>
  <si>
    <t>Fawley desalination (modular 175-200Ml/d)</t>
  </si>
  <si>
    <t>Test estuary desalination 50 Ml/d with brine discharge into Solent via Fawley outfall</t>
  </si>
  <si>
    <t>Test estuary desalination 100 Ml/d with brine discharge into Solent via Fawley outfall</t>
  </si>
  <si>
    <t>Test estuary desalination 150 Ml/d with brine discharge into Solent via Fawley outfall</t>
  </si>
  <si>
    <t>Test estuary desalination 200 Ml/d with brine discharge into Solent via Fawley outfall</t>
  </si>
  <si>
    <t>Test estuary desalination with brine discharge into Solent via Fawley outfall (modular 0-25Ml/d)</t>
  </si>
  <si>
    <t>Test estuary desalination with brine discharge into Solent via Fawley outfall (modular 25-50Ml/d)</t>
  </si>
  <si>
    <t>Test estuary desalination with brine discharge into Solent via Fawley outfall (modular 50-75Ml/d)</t>
  </si>
  <si>
    <t>Test estuary desalination with brine discharge into Solent via Fawley outfall (modular 75-100Ml/d)</t>
  </si>
  <si>
    <t>Test estuary desalination with brine discharge into Solent via Fawley outfall (modular 100-125Ml/d)</t>
  </si>
  <si>
    <t>Test estuary desalination with brine discharge into Solent via Fawley outfall (modular 125-150Ml/d)</t>
  </si>
  <si>
    <t>Test estuary desalination with brine discharge into Solent via Fawley outfall (modular 150-175Ml/d)</t>
  </si>
  <si>
    <t>Test estuary desalination with brine discharge into Solent via Fawley outfall (modular 175-200Ml/d)</t>
  </si>
  <si>
    <t>Import from Bournemouth Water</t>
  </si>
  <si>
    <t>TUBS and NEU Ban - HSW WRZ</t>
  </si>
  <si>
    <t>Test surface water Drought Permit (2020-29)</t>
  </si>
  <si>
    <t>Test Estuary WTW Industrial reuse (9Ml/d)</t>
  </si>
  <si>
    <t>Pesticide catchment management / treatment – Test Surface Water</t>
  </si>
  <si>
    <t>Acoustic Logging</t>
  </si>
  <si>
    <t>Remote Sensing</t>
  </si>
  <si>
    <t>Additional Network Monitoring</t>
  </si>
  <si>
    <t>Comms and Supply Pipe Policy</t>
  </si>
  <si>
    <t>Network Management System</t>
  </si>
  <si>
    <t>Real-Time pump and pressure optimisation</t>
  </si>
  <si>
    <t>Mains Renewals</t>
  </si>
  <si>
    <t>Additional Leakage Reduction</t>
  </si>
  <si>
    <t>Intensive activity (retrofitting grey water systems) to reach 100l/h/d</t>
  </si>
  <si>
    <t>Extension of AMR metering to reach 100% meter penetration of HHs</t>
  </si>
  <si>
    <t>SPL benefits of the smarter metering work that forms part of the Target 100 option</t>
  </si>
  <si>
    <t>SPL reduction associated with option MET_MAMR2</t>
  </si>
  <si>
    <t>-</t>
  </si>
  <si>
    <t>Option reference number</t>
  </si>
  <si>
    <t>Table 5: Feasible options
Column D</t>
  </si>
  <si>
    <t>DES_Faw50</t>
  </si>
  <si>
    <t>DES_Faw100</t>
  </si>
  <si>
    <t>DES_Faw150</t>
  </si>
  <si>
    <t>DES_Faw200</t>
  </si>
  <si>
    <t>DES_FawM25</t>
  </si>
  <si>
    <t>DES_FawM50</t>
  </si>
  <si>
    <t>DES_FawM75</t>
  </si>
  <si>
    <t>DES_FawM100</t>
  </si>
  <si>
    <t>DES_FawM125</t>
  </si>
  <si>
    <t>DES_FawM150</t>
  </si>
  <si>
    <t>DES_FawM175</t>
  </si>
  <si>
    <t>DES_FawM200</t>
  </si>
  <si>
    <t>DES_Mar50</t>
  </si>
  <si>
    <t>DES_Mar100</t>
  </si>
  <si>
    <t>DES_Mar150</t>
  </si>
  <si>
    <t>DES_Mar200</t>
  </si>
  <si>
    <t>DES_MarM25</t>
  </si>
  <si>
    <t>DES_MarM50</t>
  </si>
  <si>
    <t>DES_MarM75</t>
  </si>
  <si>
    <t>DES_MarM100</t>
  </si>
  <si>
    <t>DES_MarM125</t>
  </si>
  <si>
    <t>DES_MarM150</t>
  </si>
  <si>
    <t>DES_MarM175</t>
  </si>
  <si>
    <t>DES_MarM200</t>
  </si>
  <si>
    <t>BS_Kna</t>
  </si>
  <si>
    <t>DO_DI-HSW</t>
  </si>
  <si>
    <t>DO_SI_TesDP</t>
  </si>
  <si>
    <t>IWR_SCM9</t>
  </si>
  <si>
    <t>CM_TeP</t>
  </si>
  <si>
    <t>LM_AcLog_HSW</t>
  </si>
  <si>
    <t>LM_RemSens_HSW</t>
  </si>
  <si>
    <t>LM_AddMon_HSW</t>
  </si>
  <si>
    <t>LM_CommSPP_HSW</t>
  </si>
  <si>
    <t>LM_NetMngSys_HSW</t>
  </si>
  <si>
    <t>LM_PresOpt_HSW</t>
  </si>
  <si>
    <t>LM_MR_HSW</t>
  </si>
  <si>
    <t>LM_Add_HSW</t>
  </si>
  <si>
    <t>WEF_Tgt100-HSW</t>
  </si>
  <si>
    <t>MET_MAMR2-HSW</t>
  </si>
  <si>
    <t>LM_SPL-T100-HSW</t>
  </si>
  <si>
    <t>LM_SPL2-HSW</t>
  </si>
  <si>
    <t xml:space="preserve">Type of option </t>
  </si>
  <si>
    <t>Table 5: Feasible options
Column E</t>
  </si>
  <si>
    <t>Desalination</t>
  </si>
  <si>
    <t>Bulk supplies</t>
  </si>
  <si>
    <t>Demand Interventions</t>
  </si>
  <si>
    <t>Supply Interventions</t>
  </si>
  <si>
    <t>Industrial Water Resue</t>
  </si>
  <si>
    <t>Catchment management</t>
  </si>
  <si>
    <t>Leakage Management</t>
  </si>
  <si>
    <t>Water Efficiency</t>
  </si>
  <si>
    <t>Metering/tariffs</t>
  </si>
  <si>
    <t>Preferred option</t>
  </si>
  <si>
    <t>Table 5: Feasible options
Column F</t>
  </si>
  <si>
    <t>Y/N</t>
  </si>
  <si>
    <t>N</t>
  </si>
  <si>
    <t>Y</t>
  </si>
  <si>
    <t xml:space="preserve">Planned scheme start date </t>
  </si>
  <si>
    <t>Table 5: Feasible options
Column G</t>
  </si>
  <si>
    <t>2026/27</t>
  </si>
  <si>
    <t>2027/28</t>
  </si>
  <si>
    <t>2016/17</t>
  </si>
  <si>
    <t>2020/21</t>
  </si>
  <si>
    <t>2024/25</t>
  </si>
  <si>
    <t>2021/22</t>
  </si>
  <si>
    <t>2022/23</t>
  </si>
  <si>
    <t>2023/24</t>
  </si>
  <si>
    <t>2030/31</t>
  </si>
  <si>
    <t>Progress of planned scheme</t>
  </si>
  <si>
    <t>Capacity</t>
  </si>
  <si>
    <t xml:space="preserve">Option benefit – additional resources or demand saved (based on full implementation) </t>
  </si>
  <si>
    <t>Table 5: Feasible options
Column I</t>
  </si>
  <si>
    <t>Total planning period option benefit (Net Present Value)</t>
  </si>
  <si>
    <t>Table 5: Feasible options
Column J</t>
  </si>
  <si>
    <t>Ml</t>
  </si>
  <si>
    <t>Total planning period indicative capital cost of option (CAPEX NPV)</t>
  </si>
  <si>
    <t>Table 5: Feasible options
Column K</t>
  </si>
  <si>
    <t>£000s</t>
  </si>
  <si>
    <t>Total planning period indicative operating cost of option (OPEX NPV)</t>
  </si>
  <si>
    <t>Table 5: Feasible options
Column L</t>
  </si>
  <si>
    <t>Total planning period indicative operating saving cost of option (OPEX saving NPV)</t>
  </si>
  <si>
    <t>Table 5: Feasible options
Column M</t>
  </si>
  <si>
    <t xml:space="preserve">Total planning period indicative carbon costs (Carbon NPV) </t>
  </si>
  <si>
    <t>Table 5: Feasible options
Column N</t>
  </si>
  <si>
    <t>Total planning period indicative social and environmental costs (NPV)</t>
  </si>
  <si>
    <t>Table 5: Feasible options
Column O</t>
  </si>
  <si>
    <t xml:space="preserve">Total planning period indicative option cost (NPV) </t>
  </si>
  <si>
    <t>Table 5: Feasible options
Column P</t>
  </si>
  <si>
    <t>Average Incremental Cost (AIC)</t>
  </si>
  <si>
    <t>Table 5: Feasible options
Column Q</t>
  </si>
  <si>
    <t>p/m³</t>
  </si>
  <si>
    <t>Average Incremental Social &amp; Environmental Cost (AISC)</t>
  </si>
  <si>
    <t>Table 5: Feasible options
Column R</t>
  </si>
  <si>
    <t>Scope Confidence</t>
  </si>
  <si>
    <t>Table 5: Feasible options
Column S</t>
  </si>
  <si>
    <t>Score 1 to 5</t>
  </si>
  <si>
    <t>Cost Confidence</t>
  </si>
  <si>
    <t>Table 5: Feasible options 
Column T</t>
  </si>
  <si>
    <t>Final plan option costs - line definition</t>
  </si>
  <si>
    <t xml:space="preserve">Name of scheme for referencing. There is no requirement for this data field to include specific location data, this is only intended to act as an easy identifier. Respondents are free to select an appropriate level of detail. </t>
  </si>
  <si>
    <t>Reference number used in WRMP tables</t>
  </si>
  <si>
    <t>Type of benefit the scheme delivers, e.g. Options to reduce outage, Options to increase raw imports, etc.</t>
  </si>
  <si>
    <t>Defines whether the option that was considered was chosen for the companies’ short list of feasible options, or whether it is part of the preferred (final) plan and will form part of the companies water resources programme.</t>
  </si>
  <si>
    <t>First year that the scheme delivers full benefit (additional resource or demand saving) if in the preferred plan. This will be the planned delivery of the scheme as part of the company’s delivery programme and should be updated accordingly.</t>
  </si>
  <si>
    <t xml:space="preserve">Defines the progress of the delivery of the planned scheme. Description should indicate the progress against standard project lifecycle stages or indicate if project has not yet commenced. 
Not commenced/Concept/Definition/Delivery/Handover
</t>
  </si>
  <si>
    <t>Zonal benefit (in terms of additional supply – water available for use, or demand savings) of the option at full implementation.</t>
  </si>
  <si>
    <t>The total volume (megalitres) of benefit gained from the option over the whole planning period. The benefit volume is then discounted over the planning period using the discount rate to provide a Net Present Value (NPV) of the benefit.</t>
  </si>
  <si>
    <t>The total indicative capital cost (CAPEX) spent to deliver the option over the planning period. This is then discounted over the planning period using the discount rate to provide a NPV of the total cost.</t>
  </si>
  <si>
    <t>The total indicative operating cost (OPEX) spent to deliver the option over the planning period. This is then discounted over the planning period using the discount rate to provide a NPV of the total cost.</t>
  </si>
  <si>
    <t>The total indicative operating cost saving made through the delivery / operation of the option over the planning period. This is then discounted over the planning period using the discount rate to provide a NPV of the total cost.</t>
  </si>
  <si>
    <t>The total indicative carbon cost (carbon generated through building and operating the option translated into financial terms) spent to deliver the option over the planning period. Two carbon prices have been developed: a traded price of carbon for emissions covered by the EU Emissions Trading Scheme (includes grid electricity use); and a non-traded price of carbon for emissions outside of the EU ETS. Companies use the appropriate carbon price depending on the origin of the fixed emissions (e.g. construction) and variable emissions (e.g. operational use). This is then discounted over the planning period using the discount rate to provide a NPV of the total carbon cost.</t>
  </si>
  <si>
    <t>The total indicative social and environmental costs (both positive and negative) translated into financial terms to deliver and operate the option over the planning period.</t>
  </si>
  <si>
    <t>The total indicative overall cost for the delivery and operation of the option over the planning period. This is then discounted using the discount rate to provide a NPV of the total cost.</t>
  </si>
  <si>
    <t>Average incremental cost of option delivery and operation over the planning period. The extra cost (pence) per volume of water gained (m³) for the option.</t>
  </si>
  <si>
    <t>Average incremental cost (including environmental and social costs) of option delivery and operation over the planning period. The extra cost (pence) per volume gained (m³) for the option.</t>
  </si>
  <si>
    <t>Measure of the confidence the company has in the scope (scheme type / benefits). For the purposes of long-term planning, companies initially develop schemes in outline and assign costs on that basis. As a result there is some uncertainty associated with that information.   A score of 1 is an indication of low confidence whilst a 5 indicates relative high confidence.</t>
  </si>
  <si>
    <t>Measure of the confidence the company has in the costs. For the purposes of long-term planning, companies initially develop schemes in outline and assign costs on that basis. As a result there is some uncertainty associated with that information. As a company develops its plans to the feasible options stage, there is an expectation that the robustness of estimates of costs improve so that there is sufficient confidence in the company‘s ability to implement its preferred solution as described. A score of 1 is an indication of low confidence whilst a 5 indicates relative high confidence.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</si>
</sst>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9" x14ac:knownFonts="1">
    <font>
      <sz val="11"/>
      <color theme="1"/>
      <name val="Arial"/>
      <family val="2"/>
    </font>
    <font>
      <sz val="11"/>
      <color theme="1"/>
      <name val="Arial"/>
      <family val="2"/>
    </font>
    <font>
      <sz val="15"/>
      <color theme="0"/>
      <name val="Franklin Gothic Demi"/>
      <family val="2"/>
    </font>
    <font>
      <sz val="12"/>
      <color rgb="FF0078C9"/>
      <name val="Franklin Gothic Demi"/>
      <family val="2"/>
    </font>
    <font>
      <sz val="10"/>
      <color theme="1"/>
      <name val="Arial"/>
      <family val="2"/>
    </font>
    <font>
      <sz val="12"/>
      <color theme="1"/>
      <name val="Arial"/>
      <family val="2"/>
    </font>
    <font>
      <sz val="12"/>
      <color theme="1"/>
      <name val="Franklin Gothic Demi"/>
      <family val="2"/>
    </font>
    <font>
      <sz val="9"/>
      <color theme="1"/>
      <name val="Arial"/>
      <family val="2"/>
    </font>
    <font>
      <b/>
      <sz val="11"/>
      <color theme="1"/>
      <name val="Arial"/>
      <family val="2"/>
    </font>
    <font>
      <sz val="10"/>
      <color rgb="FF0078C9"/>
      <name val="Franklin Gothic Demi"/>
      <family val="2"/>
    </font>
    <font>
      <sz val="18"/>
      <color theme="0"/>
      <name val="Franklin Gothic Demi"/>
      <family val="2"/>
    </font>
    <font>
      <b/>
      <sz val="10"/>
      <name val="Arial"/>
      <family val="2"/>
    </font>
    <font>
      <sz val="11"/>
      <color theme="1"/>
      <name val="Franklin Gothic Demi"/>
      <family val="2"/>
    </font>
    <font>
      <sz val="11"/>
      <color theme="0"/>
      <name val="Franklin Gothic Demi"/>
      <family val="2"/>
    </font>
    <font>
      <sz val="10"/>
      <name val="Arial"/>
      <family val="2"/>
    </font>
    <font>
      <sz val="10"/>
      <name val="Franklin Gothic Demi"/>
      <family val="2"/>
    </font>
    <font>
      <sz val="10"/>
      <color rgb="FF0078D2"/>
      <name val="Franklin Gothic Demi"/>
      <family val="2"/>
    </font>
    <font>
      <u/>
      <sz val="11"/>
      <color theme="10"/>
      <name val="Arial"/>
      <family val="2"/>
    </font>
    <font>
      <i/>
      <sz val="11"/>
      <color theme="1" tint="0.499984740745262"/>
      <name val="Arial"/>
      <family val="2"/>
    </font>
  </fonts>
  <fills count="11">
    <fill>
      <patternFill patternType="none"/>
    </fill>
    <fill>
      <patternFill patternType="gray125"/>
    </fill>
    <fill>
      <patternFill patternType="solid">
        <fgColor rgb="FF003479"/>
        <bgColor indexed="64"/>
      </patternFill>
    </fill>
    <fill>
      <patternFill patternType="solid">
        <fgColor rgb="FFE0DCD8"/>
        <bgColor indexed="64"/>
      </patternFill>
    </fill>
    <fill>
      <patternFill patternType="solid">
        <fgColor rgb="FFFCEABF"/>
        <bgColor indexed="64"/>
      </patternFill>
    </fill>
    <fill>
      <patternFill patternType="solid">
        <fgColor rgb="FF719500"/>
        <bgColor indexed="64"/>
      </patternFill>
    </fill>
    <fill>
      <patternFill patternType="solid">
        <fgColor rgb="FFF4AA00"/>
        <bgColor indexed="64"/>
      </patternFill>
    </fill>
    <fill>
      <patternFill patternType="darkGray">
        <fgColor theme="0"/>
        <bgColor rgb="FFFCEABF"/>
      </patternFill>
    </fill>
    <fill>
      <patternFill patternType="solid">
        <fgColor rgb="FFBFDDF1"/>
        <bgColor indexed="64"/>
      </patternFill>
    </fill>
    <fill>
      <patternFill patternType="solid">
        <fgColor rgb="FFD9D9D9"/>
        <bgColor indexed="64"/>
      </patternFill>
    </fill>
    <fill>
      <patternFill patternType="solid">
        <fgColor rgb="FFFFFFFF"/>
        <bgColor indexed="64"/>
      </patternFill>
    </fill>
  </fills>
  <borders count="29">
    <border>
      <left/>
      <right/>
      <top/>
      <bottom/>
      <diagonal/>
    </border>
    <border>
      <left style="medium">
        <color rgb="FF857362"/>
      </left>
      <right style="thin">
        <color rgb="FF857362"/>
      </right>
      <top style="medium">
        <color rgb="FF857362"/>
      </top>
      <bottom style="medium">
        <color rgb="FF857362"/>
      </bottom>
      <diagonal/>
    </border>
    <border>
      <left style="thin">
        <color rgb="FF857362"/>
      </left>
      <right style="medium">
        <color rgb="FF857362"/>
      </right>
      <top style="medium">
        <color rgb="FF857362"/>
      </top>
      <bottom style="medium">
        <color rgb="FF857362"/>
      </bottom>
      <diagonal/>
    </border>
    <border>
      <left style="medium">
        <color rgb="FF857362"/>
      </left>
      <right style="thin">
        <color rgb="FF857362"/>
      </right>
      <top style="medium">
        <color rgb="FF857362"/>
      </top>
      <bottom/>
      <diagonal/>
    </border>
    <border>
      <left style="thin">
        <color rgb="FF857362"/>
      </left>
      <right style="medium">
        <color rgb="FF857362"/>
      </right>
      <top style="medium">
        <color rgb="FF857362"/>
      </top>
      <bottom/>
      <diagonal/>
    </border>
    <border>
      <left style="medium">
        <color rgb="FF857362"/>
      </left>
      <right style="thin">
        <color rgb="FF857362"/>
      </right>
      <top/>
      <bottom style="medium">
        <color rgb="FF857362"/>
      </bottom>
      <diagonal/>
    </border>
    <border>
      <left style="thin">
        <color rgb="FF857362"/>
      </left>
      <right style="medium">
        <color rgb="FF857362"/>
      </right>
      <top/>
      <bottom style="medium">
        <color rgb="FF857362"/>
      </bottom>
      <diagonal/>
    </border>
    <border>
      <left style="medium">
        <color rgb="FF857362"/>
      </left>
      <right style="thin">
        <color rgb="FF857362"/>
      </right>
      <top/>
      <bottom/>
      <diagonal/>
    </border>
    <border>
      <left style="thin">
        <color rgb="FF857362"/>
      </left>
      <right style="medium">
        <color rgb="FF857362"/>
      </right>
      <top/>
      <bottom/>
      <diagonal/>
    </border>
    <border>
      <left style="thin">
        <color indexed="64"/>
      </left>
      <right style="thin">
        <color indexed="64"/>
      </right>
      <top style="thin">
        <color indexed="64"/>
      </top>
      <bottom style="thin">
        <color indexed="64"/>
      </bottom>
      <diagonal/>
    </border>
    <border>
      <left style="medium">
        <color rgb="FF857362"/>
      </left>
      <right/>
      <top style="medium">
        <color rgb="FF857362"/>
      </top>
      <bottom style="medium">
        <color rgb="FF857362"/>
      </bottom>
      <diagonal/>
    </border>
    <border>
      <left/>
      <right/>
      <top style="medium">
        <color rgb="FF857362"/>
      </top>
      <bottom style="medium">
        <color rgb="FF857362"/>
      </bottom>
      <diagonal/>
    </border>
    <border>
      <left/>
      <right style="thin">
        <color rgb="FF857362"/>
      </right>
      <top style="medium">
        <color rgb="FF857362"/>
      </top>
      <bottom style="medium">
        <color rgb="FF8573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medium">
        <color rgb="FF857362"/>
      </top>
      <bottom style="thin">
        <color indexed="64"/>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rgb="FF857362"/>
      </left>
      <right/>
      <top style="medium">
        <color rgb="FF857362"/>
      </top>
      <bottom/>
      <diagonal/>
    </border>
    <border>
      <left/>
      <right style="medium">
        <color rgb="FF857362"/>
      </right>
      <top style="medium">
        <color rgb="FF857362"/>
      </top>
      <bottom style="medium">
        <color rgb="FF857362"/>
      </bottom>
      <diagonal/>
    </border>
    <border>
      <left style="medium">
        <color rgb="FF857362"/>
      </left>
      <right style="medium">
        <color rgb="FF857362"/>
      </right>
      <top style="medium">
        <color rgb="FF857362"/>
      </top>
      <bottom style="medium">
        <color rgb="FF857362"/>
      </bottom>
      <diagonal/>
    </border>
    <border>
      <left style="medium">
        <color rgb="FF857362"/>
      </left>
      <right style="medium">
        <color rgb="FF857362"/>
      </right>
      <top/>
      <bottom style="medium">
        <color rgb="FF857362"/>
      </bottom>
      <diagonal/>
    </border>
    <border>
      <left/>
      <right style="medium">
        <color rgb="FF857362"/>
      </right>
      <top/>
      <bottom style="medium">
        <color rgb="FF857362"/>
      </bottom>
      <diagonal/>
    </border>
    <border>
      <left style="thin">
        <color rgb="FF857362"/>
      </left>
      <right style="thin">
        <color rgb="FF857362"/>
      </right>
      <top style="medium">
        <color rgb="FF857362"/>
      </top>
      <bottom style="thin">
        <color rgb="FF857362"/>
      </bottom>
      <diagonal/>
    </border>
    <border>
      <left/>
      <right style="thin">
        <color indexed="64"/>
      </right>
      <top style="thin">
        <color indexed="64"/>
      </top>
      <bottom/>
      <diagonal/>
    </border>
    <border>
      <left style="thin">
        <color rgb="FF857362"/>
      </left>
      <right style="thin">
        <color rgb="FF857362"/>
      </right>
      <top style="thin">
        <color rgb="FF857362"/>
      </top>
      <bottom style="thin">
        <color rgb="FF857362"/>
      </bottom>
      <diagonal/>
    </border>
    <border>
      <left style="thin">
        <color indexed="64"/>
      </left>
      <right style="thin">
        <color indexed="64"/>
      </right>
      <top style="medium">
        <color rgb="FF857362"/>
      </top>
      <bottom/>
      <diagonal/>
    </border>
    <border>
      <left style="medium">
        <color rgb="FF857362"/>
      </left>
      <right style="thin">
        <color indexed="64"/>
      </right>
      <top style="medium">
        <color rgb="FF857362"/>
      </top>
      <bottom style="medium">
        <color rgb="FF857362"/>
      </bottom>
      <diagonal/>
    </border>
  </borders>
  <cellStyleXfs count="5">
    <xf numFmtId="0" fontId="0" fillId="0" borderId="0"/>
    <xf numFmtId="0" fontId="1" fillId="0" borderId="0"/>
    <xf numFmtId="9" fontId="1" fillId="0" borderId="0" applyFont="0" applyFill="0" applyBorder="0" applyAlignment="0" applyProtection="0"/>
    <xf numFmtId="9" fontId="14" fillId="0" borderId="0" applyFont="0" applyFill="0" applyBorder="0" applyAlignment="0" applyProtection="0"/>
    <xf numFmtId="0" fontId="17" fillId="0" borderId="0" applyNumberFormat="0" applyFill="0" applyBorder="0" applyAlignment="0" applyProtection="0"/>
  </cellStyleXfs>
  <cellXfs count="137">
    <xf numFmtId="0" fontId="0" fillId="0" borderId="0" xfId="0"/>
    <xf numFmtId="0" fontId="2" fillId="2" borderId="0" xfId="1" applyFont="1" applyFill="1" applyAlignment="1">
      <alignment vertical="center"/>
    </xf>
    <xf numFmtId="0" fontId="2" fillId="2" borderId="0" xfId="1" applyFont="1" applyFill="1" applyAlignment="1">
      <alignment horizontal="center" vertical="center"/>
    </xf>
    <xf numFmtId="0" fontId="3" fillId="3" borderId="1" xfId="1" applyFont="1" applyFill="1" applyBorder="1" applyAlignment="1">
      <alignment vertical="center"/>
    </xf>
    <xf numFmtId="0" fontId="0" fillId="0" borderId="0" xfId="0" applyAlignment="1">
      <alignment horizontal="center"/>
    </xf>
    <xf numFmtId="0" fontId="5" fillId="0" borderId="0" xfId="0" applyFont="1"/>
    <xf numFmtId="0" fontId="4" fillId="0" borderId="0" xfId="0" applyFont="1"/>
    <xf numFmtId="0" fontId="3" fillId="3" borderId="3" xfId="1" applyFont="1" applyFill="1" applyBorder="1" applyAlignment="1">
      <alignment vertical="center" wrapText="1"/>
    </xf>
    <xf numFmtId="0" fontId="3" fillId="0" borderId="0" xfId="1" applyFont="1" applyAlignment="1">
      <alignment vertical="center"/>
    </xf>
    <xf numFmtId="0" fontId="3" fillId="3" borderId="5" xfId="1" applyFont="1" applyFill="1" applyBorder="1" applyAlignment="1">
      <alignment vertical="center" wrapText="1"/>
    </xf>
    <xf numFmtId="0" fontId="3" fillId="0" borderId="0" xfId="1" applyFont="1" applyAlignment="1">
      <alignment vertical="center" wrapText="1"/>
    </xf>
    <xf numFmtId="0" fontId="3" fillId="3" borderId="7" xfId="1" applyFont="1" applyFill="1" applyBorder="1" applyAlignment="1">
      <alignment vertical="center" wrapText="1"/>
    </xf>
    <xf numFmtId="0" fontId="6" fillId="0" borderId="0" xfId="0" applyFont="1"/>
    <xf numFmtId="0" fontId="3" fillId="3" borderId="1" xfId="1" applyFont="1" applyFill="1" applyBorder="1" applyAlignment="1">
      <alignment vertical="center" wrapText="1"/>
    </xf>
    <xf numFmtId="0" fontId="7" fillId="4" borderId="2" xfId="1" applyFont="1" applyFill="1" applyBorder="1" applyAlignment="1">
      <alignment vertical="center"/>
    </xf>
    <xf numFmtId="0" fontId="8" fillId="0" borderId="0" xfId="0" applyFont="1" applyAlignment="1">
      <alignment horizontal="right"/>
    </xf>
    <xf numFmtId="0" fontId="9" fillId="3" borderId="1" xfId="1" applyFont="1" applyFill="1" applyBorder="1" applyAlignment="1">
      <alignment vertical="center" wrapText="1"/>
    </xf>
    <xf numFmtId="0" fontId="9" fillId="3" borderId="1" xfId="1" applyFont="1" applyFill="1" applyBorder="1" applyAlignment="1">
      <alignment vertical="center"/>
    </xf>
    <xf numFmtId="0" fontId="9" fillId="3" borderId="1" xfId="1" applyFont="1" applyFill="1" applyBorder="1" applyAlignment="1">
      <alignment horizontal="center" vertical="center"/>
    </xf>
    <xf numFmtId="0" fontId="4" fillId="4" borderId="9" xfId="1" applyFont="1" applyFill="1" applyBorder="1" applyAlignment="1">
      <alignment vertical="center"/>
    </xf>
    <xf numFmtId="0" fontId="7" fillId="4" borderId="9" xfId="1" applyFont="1" applyFill="1" applyBorder="1" applyAlignment="1">
      <alignment vertical="center"/>
    </xf>
    <xf numFmtId="0" fontId="10" fillId="2" borderId="0" xfId="1" applyFont="1" applyFill="1" applyAlignment="1">
      <alignment horizontal="center" vertical="center"/>
    </xf>
    <xf numFmtId="0" fontId="10" fillId="2" borderId="0" xfId="1" applyFont="1" applyFill="1" applyAlignment="1">
      <alignment vertical="center"/>
    </xf>
    <xf numFmtId="0" fontId="0" fillId="0" borderId="0" xfId="0" applyAlignment="1">
      <alignment wrapText="1"/>
    </xf>
    <xf numFmtId="0" fontId="0" fillId="0" borderId="0" xfId="0" applyAlignment="1">
      <alignment horizontal="left" wrapText="1"/>
    </xf>
    <xf numFmtId="0" fontId="12" fillId="0" borderId="0" xfId="0" applyFont="1" applyAlignment="1">
      <alignment wrapText="1"/>
    </xf>
    <xf numFmtId="0" fontId="4" fillId="0" borderId="9" xfId="1" applyFont="1" applyBorder="1" applyAlignment="1">
      <alignment horizontal="center" vertical="center" wrapText="1"/>
    </xf>
    <xf numFmtId="0" fontId="0" fillId="0" borderId="0" xfId="0" applyAlignment="1">
      <alignment horizontal="left"/>
    </xf>
    <xf numFmtId="0" fontId="4" fillId="0" borderId="14" xfId="1" applyFont="1" applyBorder="1" applyAlignment="1">
      <alignment vertical="center" wrapText="1"/>
    </xf>
    <xf numFmtId="0" fontId="4" fillId="0" borderId="14" xfId="1" applyFont="1" applyBorder="1" applyAlignment="1">
      <alignment horizontal="center" vertical="center" wrapText="1"/>
    </xf>
    <xf numFmtId="0" fontId="0" fillId="0" borderId="0" xfId="0" applyAlignment="1">
      <alignment horizontal="center" vertical="center" wrapText="1"/>
    </xf>
    <xf numFmtId="0" fontId="7" fillId="7" borderId="15" xfId="1" applyFont="1" applyFill="1" applyBorder="1" applyAlignment="1">
      <alignment vertical="center"/>
    </xf>
    <xf numFmtId="0" fontId="7" fillId="7" borderId="16" xfId="1" applyFont="1" applyFill="1" applyBorder="1" applyAlignment="1">
      <alignment vertical="center"/>
    </xf>
    <xf numFmtId="0" fontId="14" fillId="0" borderId="9" xfId="0" applyFont="1" applyBorder="1" applyAlignment="1">
      <alignment horizontal="center" vertical="center" wrapText="1"/>
    </xf>
    <xf numFmtId="0" fontId="4" fillId="0" borderId="9" xfId="0" applyFont="1" applyBorder="1" applyAlignment="1">
      <alignment horizontal="center" vertical="center" wrapText="1"/>
    </xf>
    <xf numFmtId="0" fontId="7" fillId="7" borderId="9" xfId="1" applyFont="1" applyFill="1" applyBorder="1" applyAlignment="1">
      <alignment vertical="center"/>
    </xf>
    <xf numFmtId="0" fontId="0" fillId="0" borderId="0" xfId="0" applyAlignment="1">
      <alignment horizontal="center" wrapText="1"/>
    </xf>
    <xf numFmtId="0" fontId="5" fillId="0" borderId="0" xfId="0" applyFont="1" applyAlignment="1">
      <alignment horizontal="left" vertical="center"/>
    </xf>
    <xf numFmtId="0" fontId="4" fillId="0" borderId="0" xfId="1" applyFont="1" applyAlignment="1">
      <alignment horizontal="left" vertical="center"/>
    </xf>
    <xf numFmtId="0" fontId="4" fillId="0" borderId="0" xfId="0" applyFont="1" applyAlignment="1">
      <alignment horizontal="left"/>
    </xf>
    <xf numFmtId="0" fontId="4" fillId="4" borderId="2" xfId="1" applyFont="1" applyFill="1" applyBorder="1" applyAlignment="1">
      <alignment horizontal="left" vertical="center" wrapText="1"/>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0" borderId="9" xfId="1" applyFont="1" applyBorder="1" applyAlignment="1">
      <alignment horizontal="left" vertical="center" wrapText="1" readingOrder="1"/>
    </xf>
    <xf numFmtId="0" fontId="4" fillId="0" borderId="13" xfId="1" applyFont="1" applyBorder="1" applyAlignment="1">
      <alignment horizontal="left" vertical="center" wrapText="1" readingOrder="1"/>
    </xf>
    <xf numFmtId="0" fontId="8" fillId="0" borderId="0" xfId="0" applyFont="1"/>
    <xf numFmtId="0" fontId="0" fillId="4" borderId="0" xfId="0" applyFill="1"/>
    <xf numFmtId="0" fontId="0" fillId="8" borderId="0" xfId="0" applyFill="1"/>
    <xf numFmtId="0" fontId="15" fillId="0" borderId="9" xfId="1" applyFont="1" applyBorder="1" applyAlignment="1">
      <alignment vertical="center"/>
    </xf>
    <xf numFmtId="0" fontId="4" fillId="0" borderId="9" xfId="0" applyFont="1" applyBorder="1" applyAlignment="1">
      <alignment horizontal="center" vertical="center"/>
    </xf>
    <xf numFmtId="0" fontId="4" fillId="0" borderId="9" xfId="0" applyFont="1" applyBorder="1"/>
    <xf numFmtId="0" fontId="4" fillId="0" borderId="0" xfId="0" applyFont="1" applyAlignment="1">
      <alignment vertical="justify" wrapText="1"/>
    </xf>
    <xf numFmtId="0" fontId="4" fillId="0" borderId="0" xfId="0" applyFont="1" applyAlignment="1">
      <alignment vertical="top" wrapText="1"/>
    </xf>
    <xf numFmtId="0" fontId="9" fillId="0" borderId="0" xfId="0" applyFont="1"/>
    <xf numFmtId="0" fontId="9" fillId="0" borderId="0" xfId="0" applyFont="1" applyAlignment="1">
      <alignment horizontal="left"/>
    </xf>
    <xf numFmtId="0" fontId="9" fillId="3" borderId="3" xfId="1" applyFont="1" applyFill="1" applyBorder="1" applyAlignment="1">
      <alignment vertical="center"/>
    </xf>
    <xf numFmtId="0" fontId="0" fillId="0" borderId="9" xfId="0" applyBorder="1" applyAlignment="1">
      <alignment horizontal="center" vertical="center"/>
    </xf>
    <xf numFmtId="0" fontId="4" fillId="0" borderId="13" xfId="1" applyFont="1" applyBorder="1" applyAlignment="1">
      <alignment vertical="center" wrapText="1"/>
    </xf>
    <xf numFmtId="0" fontId="4" fillId="0" borderId="0" xfId="1" applyFont="1" applyAlignment="1">
      <alignment vertical="center" wrapText="1"/>
    </xf>
    <xf numFmtId="0" fontId="4" fillId="0" borderId="0" xfId="1" applyFont="1" applyAlignment="1">
      <alignment horizontal="center" vertical="center" wrapText="1"/>
    </xf>
    <xf numFmtId="0" fontId="9" fillId="3" borderId="12" xfId="1" applyFont="1" applyFill="1" applyBorder="1" applyAlignment="1">
      <alignment vertical="center"/>
    </xf>
    <xf numFmtId="0" fontId="9" fillId="3" borderId="9" xfId="1" applyFont="1" applyFill="1" applyBorder="1" applyAlignment="1">
      <alignment vertical="center"/>
    </xf>
    <xf numFmtId="0" fontId="11" fillId="0" borderId="0" xfId="1" applyFont="1" applyAlignment="1">
      <alignment horizontal="left" vertical="center"/>
    </xf>
    <xf numFmtId="0" fontId="9" fillId="3" borderId="10" xfId="1" applyFont="1" applyFill="1" applyBorder="1" applyAlignment="1">
      <alignment vertical="center"/>
    </xf>
    <xf numFmtId="0" fontId="9" fillId="3" borderId="0" xfId="0" applyFont="1" applyFill="1" applyAlignment="1">
      <alignment horizontal="left" vertical="top"/>
    </xf>
    <xf numFmtId="0" fontId="4" fillId="0" borderId="0" xfId="0" applyFont="1" applyAlignment="1">
      <alignment horizontal="left" vertical="top"/>
    </xf>
    <xf numFmtId="0" fontId="4" fillId="0" borderId="0" xfId="1" applyFont="1" applyAlignment="1">
      <alignment horizontal="left" vertical="center" wrapText="1"/>
    </xf>
    <xf numFmtId="0" fontId="4" fillId="0" borderId="0" xfId="0" applyFont="1" applyAlignment="1">
      <alignment horizontal="left" vertical="center" wrapText="1"/>
    </xf>
    <xf numFmtId="0" fontId="9" fillId="0" borderId="0" xfId="1" applyFont="1" applyAlignment="1">
      <alignment vertical="center"/>
    </xf>
    <xf numFmtId="0" fontId="4" fillId="0" borderId="13" xfId="0" applyFont="1" applyBorder="1" applyAlignment="1">
      <alignment vertical="center" wrapText="1"/>
    </xf>
    <xf numFmtId="0" fontId="16" fillId="9" borderId="21"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4" fillId="10" borderId="22" xfId="0" applyFont="1" applyFill="1" applyBorder="1" applyAlignment="1">
      <alignment vertical="center" wrapText="1"/>
    </xf>
    <xf numFmtId="0" fontId="4" fillId="10" borderId="23" xfId="0" applyFont="1" applyFill="1" applyBorder="1" applyAlignment="1">
      <alignment vertical="center" wrapText="1"/>
    </xf>
    <xf numFmtId="0" fontId="4" fillId="0" borderId="0" xfId="0" applyFont="1" applyAlignment="1">
      <alignment wrapText="1"/>
    </xf>
    <xf numFmtId="0" fontId="9" fillId="3" borderId="21" xfId="1" applyFont="1" applyFill="1" applyBorder="1" applyAlignment="1">
      <alignment horizontal="center" vertical="center"/>
    </xf>
    <xf numFmtId="0" fontId="4" fillId="0" borderId="25" xfId="1" applyFont="1" applyBorder="1" applyAlignment="1">
      <alignment vertical="center" wrapText="1"/>
    </xf>
    <xf numFmtId="0" fontId="14" fillId="0" borderId="18" xfId="0" applyFont="1" applyBorder="1" applyAlignment="1">
      <alignment vertical="center" wrapText="1"/>
    </xf>
    <xf numFmtId="0" fontId="0" fillId="0" borderId="24" xfId="0" applyBorder="1" applyAlignment="1">
      <alignment horizontal="center" vertical="center"/>
    </xf>
    <xf numFmtId="0" fontId="0" fillId="0" borderId="26" xfId="0" applyBorder="1" applyAlignment="1">
      <alignment horizontal="center" vertical="center"/>
    </xf>
    <xf numFmtId="0" fontId="4" fillId="0" borderId="27" xfId="1" applyFont="1" applyBorder="1" applyAlignment="1">
      <alignment horizontal="center" vertical="center" wrapText="1"/>
    </xf>
    <xf numFmtId="0" fontId="4" fillId="0" borderId="2" xfId="0" applyFont="1" applyBorder="1" applyAlignment="1">
      <alignment vertical="center" wrapText="1"/>
    </xf>
    <xf numFmtId="2" fontId="7" fillId="4" borderId="14" xfId="1" applyNumberFormat="1" applyFont="1" applyFill="1" applyBorder="1" applyAlignment="1">
      <alignment horizontal="center" vertical="center"/>
    </xf>
    <xf numFmtId="2" fontId="7" fillId="7" borderId="15" xfId="1" applyNumberFormat="1" applyFont="1" applyFill="1" applyBorder="1" applyAlignment="1">
      <alignment horizontal="center" vertical="center"/>
    </xf>
    <xf numFmtId="2" fontId="7" fillId="4" borderId="9" xfId="1" applyNumberFormat="1" applyFont="1" applyFill="1" applyBorder="1" applyAlignment="1">
      <alignment horizontal="center" vertical="center"/>
    </xf>
    <xf numFmtId="2" fontId="7" fillId="7" borderId="9" xfId="1" applyNumberFormat="1" applyFont="1" applyFill="1" applyBorder="1" applyAlignment="1">
      <alignment horizontal="center" vertical="center"/>
    </xf>
    <xf numFmtId="164" fontId="7" fillId="4" borderId="14" xfId="1" applyNumberFormat="1" applyFont="1" applyFill="1" applyBorder="1" applyAlignment="1">
      <alignment horizontal="center" vertical="center"/>
    </xf>
    <xf numFmtId="164" fontId="7" fillId="7" borderId="15" xfId="1" applyNumberFormat="1" applyFont="1" applyFill="1" applyBorder="1" applyAlignment="1">
      <alignment horizontal="center" vertical="center"/>
    </xf>
    <xf numFmtId="9" fontId="7" fillId="4" borderId="9" xfId="2" applyFont="1" applyFill="1" applyBorder="1" applyAlignment="1">
      <alignment horizontal="center" vertical="center"/>
    </xf>
    <xf numFmtId="9" fontId="7" fillId="7" borderId="9" xfId="2" applyFont="1" applyFill="1" applyBorder="1" applyAlignment="1">
      <alignment horizontal="center" vertical="center"/>
    </xf>
    <xf numFmtId="0" fontId="3" fillId="3" borderId="10" xfId="1" applyFont="1" applyFill="1" applyBorder="1" applyAlignment="1">
      <alignment horizontal="left" vertical="center"/>
    </xf>
    <xf numFmtId="0" fontId="4" fillId="0" borderId="9" xfId="1" applyFont="1" applyBorder="1" applyAlignment="1">
      <alignment vertical="center" wrapText="1"/>
    </xf>
    <xf numFmtId="0" fontId="7" fillId="4" borderId="9" xfId="1" applyFont="1" applyFill="1" applyBorder="1" applyAlignment="1">
      <alignment horizontal="left" vertical="center" wrapText="1"/>
    </xf>
    <xf numFmtId="9" fontId="7" fillId="4" borderId="9" xfId="2" applyFont="1" applyFill="1" applyBorder="1" applyAlignment="1">
      <alignment horizontal="left" vertical="center" wrapText="1"/>
    </xf>
    <xf numFmtId="14" fontId="4" fillId="4" borderId="9" xfId="1" applyNumberFormat="1" applyFont="1" applyFill="1" applyBorder="1" applyAlignment="1">
      <alignment vertical="center"/>
    </xf>
    <xf numFmtId="0" fontId="17" fillId="4" borderId="6" xfId="4" applyFill="1" applyBorder="1" applyAlignment="1">
      <alignment horizontal="left" vertical="center" wrapText="1"/>
    </xf>
    <xf numFmtId="14" fontId="7" fillId="4" borderId="9" xfId="1" applyNumberFormat="1" applyFont="1" applyFill="1" applyBorder="1" applyAlignment="1">
      <alignment vertical="center"/>
    </xf>
    <xf numFmtId="1" fontId="18" fillId="0" borderId="0" xfId="0" applyNumberFormat="1" applyFont="1"/>
    <xf numFmtId="0" fontId="9" fillId="3" borderId="28" xfId="1" applyFont="1" applyFill="1" applyBorder="1" applyAlignment="1">
      <alignment horizontal="center" vertical="center"/>
    </xf>
    <xf numFmtId="1" fontId="7" fillId="4" borderId="14" xfId="1" applyNumberFormat="1" applyFont="1" applyFill="1" applyBorder="1" applyAlignment="1">
      <alignment vertical="center" wrapText="1"/>
    </xf>
    <xf numFmtId="164" fontId="7" fillId="4" borderId="14" xfId="1" applyNumberFormat="1" applyFont="1" applyFill="1" applyBorder="1" applyAlignment="1">
      <alignment vertical="center" wrapText="1"/>
    </xf>
    <xf numFmtId="2" fontId="7" fillId="4" borderId="14" xfId="1" applyNumberFormat="1" applyFont="1" applyFill="1" applyBorder="1" applyAlignment="1">
      <alignment vertical="center" wrapText="1"/>
    </xf>
    <xf numFmtId="164" fontId="7" fillId="4" borderId="9" xfId="1" applyNumberFormat="1" applyFont="1" applyFill="1" applyBorder="1" applyAlignment="1">
      <alignment horizontal="left" vertical="center" wrapText="1"/>
    </xf>
    <xf numFmtId="14" fontId="4" fillId="4" borderId="8" xfId="1" applyNumberFormat="1" applyFont="1" applyFill="1" applyBorder="1" applyAlignment="1">
      <alignment horizontal="left" vertical="center" wrapText="1"/>
    </xf>
    <xf numFmtId="14" fontId="4" fillId="4" borderId="6" xfId="1" applyNumberFormat="1" applyFont="1" applyFill="1" applyBorder="1" applyAlignment="1">
      <alignment horizontal="left" vertical="center" wrapText="1"/>
    </xf>
    <xf numFmtId="0" fontId="7" fillId="4" borderId="9" xfId="1" applyFont="1" applyFill="1" applyBorder="1" applyAlignment="1">
      <alignment vertical="center" wrapText="1"/>
    </xf>
    <xf numFmtId="14" fontId="7" fillId="4" borderId="9" xfId="1" applyNumberFormat="1" applyFont="1" applyFill="1" applyBorder="1" applyAlignment="1">
      <alignment horizontal="right" vertical="center"/>
    </xf>
    <xf numFmtId="0" fontId="2" fillId="2" borderId="0" xfId="1" applyFont="1" applyFill="1" applyAlignment="1">
      <alignment horizontal="left" vertical="center"/>
    </xf>
    <xf numFmtId="0" fontId="9" fillId="3" borderId="19" xfId="1" applyFont="1" applyFill="1" applyBorder="1" applyAlignment="1">
      <alignment horizontal="left" vertical="center"/>
    </xf>
    <xf numFmtId="0" fontId="9" fillId="3" borderId="12" xfId="1" applyFont="1" applyFill="1" applyBorder="1" applyAlignment="1">
      <alignment horizontal="left" vertical="center"/>
    </xf>
    <xf numFmtId="0" fontId="9" fillId="3" borderId="13" xfId="0" applyFont="1" applyFill="1" applyBorder="1" applyAlignment="1">
      <alignment horizontal="left" vertical="top"/>
    </xf>
    <xf numFmtId="0" fontId="9" fillId="3" borderId="17" xfId="0" applyFont="1" applyFill="1" applyBorder="1" applyAlignment="1">
      <alignment horizontal="left" vertical="top"/>
    </xf>
    <xf numFmtId="0" fontId="9" fillId="3" borderId="18" xfId="0" applyFont="1" applyFill="1" applyBorder="1" applyAlignment="1">
      <alignment horizontal="left" vertical="top"/>
    </xf>
    <xf numFmtId="0" fontId="4" fillId="0" borderId="9" xfId="0" applyFont="1" applyBorder="1" applyAlignment="1">
      <alignment horizontal="left" vertical="top"/>
    </xf>
    <xf numFmtId="0" fontId="4" fillId="0" borderId="9" xfId="1" applyFont="1" applyBorder="1" applyAlignment="1">
      <alignment horizontal="left" vertical="center" wrapText="1"/>
    </xf>
    <xf numFmtId="0" fontId="4" fillId="0" borderId="9" xfId="0" applyFont="1" applyBorder="1" applyAlignment="1">
      <alignment horizontal="left" vertical="center" wrapText="1"/>
    </xf>
    <xf numFmtId="0" fontId="4" fillId="0" borderId="13" xfId="1" applyFont="1" applyBorder="1" applyAlignment="1">
      <alignment horizontal="left" vertical="center" wrapText="1"/>
    </xf>
    <xf numFmtId="0" fontId="4" fillId="0" borderId="17" xfId="1" applyFont="1" applyBorder="1" applyAlignment="1">
      <alignment horizontal="left" vertical="center" wrapText="1"/>
    </xf>
    <xf numFmtId="0" fontId="4" fillId="0" borderId="18" xfId="1" applyFont="1" applyBorder="1" applyAlignment="1">
      <alignment horizontal="left" vertical="center" wrapText="1"/>
    </xf>
    <xf numFmtId="0" fontId="3" fillId="3" borderId="10" xfId="1" applyFont="1" applyFill="1" applyBorder="1" applyAlignment="1">
      <alignment horizontal="left" vertical="center"/>
    </xf>
    <xf numFmtId="0" fontId="3" fillId="3" borderId="11" xfId="1" applyFont="1" applyFill="1" applyBorder="1" applyAlignment="1">
      <alignment horizontal="left" vertical="center"/>
    </xf>
    <xf numFmtId="0" fontId="11" fillId="0" borderId="9" xfId="1" applyFont="1" applyBorder="1" applyAlignment="1">
      <alignment horizontal="left" vertical="center"/>
    </xf>
    <xf numFmtId="0" fontId="13" fillId="6" borderId="0" xfId="0" applyFont="1" applyFill="1" applyAlignment="1">
      <alignment horizontal="left" vertical="top" wrapText="1"/>
    </xf>
    <xf numFmtId="0" fontId="9" fillId="3" borderId="13" xfId="0" applyFont="1" applyFill="1" applyBorder="1" applyAlignment="1">
      <alignment horizontal="left"/>
    </xf>
    <xf numFmtId="0" fontId="9" fillId="3" borderId="17" xfId="0" applyFont="1" applyFill="1" applyBorder="1" applyAlignment="1">
      <alignment horizontal="left"/>
    </xf>
    <xf numFmtId="0" fontId="9" fillId="3" borderId="18" xfId="0" applyFont="1" applyFill="1" applyBorder="1" applyAlignment="1">
      <alignment horizontal="left"/>
    </xf>
    <xf numFmtId="0" fontId="15" fillId="0" borderId="9" xfId="1" applyFont="1" applyBorder="1" applyAlignment="1">
      <alignment horizontal="center" vertical="center"/>
    </xf>
    <xf numFmtId="0" fontId="4" fillId="0" borderId="9" xfId="1" applyFont="1" applyBorder="1" applyAlignment="1">
      <alignment vertical="center" wrapText="1"/>
    </xf>
    <xf numFmtId="0" fontId="4" fillId="0" borderId="9" xfId="0" applyFont="1" applyBorder="1" applyAlignment="1">
      <alignment wrapText="1"/>
    </xf>
    <xf numFmtId="0" fontId="11" fillId="0" borderId="10" xfId="1" applyFont="1" applyBorder="1" applyAlignment="1">
      <alignment horizontal="left" vertical="center"/>
    </xf>
    <xf numFmtId="0" fontId="11" fillId="0" borderId="11" xfId="1" applyFont="1" applyBorder="1" applyAlignment="1">
      <alignment horizontal="left" vertical="center"/>
    </xf>
    <xf numFmtId="0" fontId="11" fillId="0" borderId="12" xfId="1" applyFont="1" applyBorder="1" applyAlignment="1">
      <alignment horizontal="left" vertical="center"/>
    </xf>
    <xf numFmtId="0" fontId="3" fillId="3" borderId="20" xfId="1" applyFont="1" applyFill="1" applyBorder="1" applyAlignment="1">
      <alignment horizontal="left" vertical="center"/>
    </xf>
    <xf numFmtId="0" fontId="13" fillId="5" borderId="0" xfId="0" applyFont="1" applyFill="1" applyAlignment="1">
      <alignment horizontal="left" vertical="top" wrapText="1"/>
    </xf>
    <xf numFmtId="0" fontId="2" fillId="2" borderId="0" xfId="1" applyFont="1" applyFill="1" applyAlignment="1">
      <alignment horizontal="left"/>
    </xf>
    <xf numFmtId="0" fontId="3" fillId="3" borderId="10" xfId="1" applyFont="1" applyFill="1" applyBorder="1" applyAlignment="1">
      <alignment horizontal="left"/>
    </xf>
    <xf numFmtId="0" fontId="3" fillId="3" borderId="20" xfId="1" applyFont="1" applyFill="1" applyBorder="1" applyAlignment="1">
      <alignment horizontal="left"/>
    </xf>
  </cellXfs>
  <cellStyles count="5">
    <cellStyle name="Hyperlink" xfId="4" builtinId="8"/>
    <cellStyle name="Normal" xfId="0" builtinId="0"/>
    <cellStyle name="Normal 3" xfId="1" xr:uid="{00000000-0005-0000-0000-000002000000}"/>
    <cellStyle name="Percent" xfId="2" builtinId="5"/>
    <cellStyle name="Percent 2" xfId="3" xr:uid="{00000000-0005-0000-0000-000004000000}"/>
  </cellStyles>
  <dxfs count="0"/>
  <tableStyles count="0" defaultTableStyle="TableStyleMedium2" defaultPivotStyle="PivotStyleLight16"/>
  <colors>
    <mruColors>
      <color rgb="FF0078C9"/>
      <color rgb="FFE0DCD8"/>
      <color rgb="FFBFDDF1"/>
      <color rgb="FFFCEABF"/>
      <color rgb="FF85736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xdr:from>
      <xdr:col>3</xdr:col>
      <xdr:colOff>304799</xdr:colOff>
      <xdr:row>5</xdr:row>
      <xdr:rowOff>16933</xdr:rowOff>
    </xdr:from>
    <xdr:to>
      <xdr:col>4</xdr:col>
      <xdr:colOff>3576918</xdr:colOff>
      <xdr:row>15</xdr:row>
      <xdr:rowOff>0</xdr:rowOff>
    </xdr:to>
    <xdr:sp macro="" textlink="">
      <xdr:nvSpPr>
        <xdr:cNvPr id="2" name="Rectangle 1">
          <a:extLst>
            <a:ext uri="{FF2B5EF4-FFF2-40B4-BE49-F238E27FC236}">
              <a16:creationId xmlns:a16="http://schemas.microsoft.com/office/drawing/2014/main" id="{00000000-0008-0000-0000-000002000000}"/>
            </a:ext>
          </a:extLst>
        </xdr:cNvPr>
        <xdr:cNvSpPr/>
      </xdr:nvSpPr>
      <xdr:spPr>
        <a:xfrm>
          <a:off x="8641079" y="1632373"/>
          <a:ext cx="3584539" cy="2916767"/>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1</xdr:col>
      <xdr:colOff>17928</xdr:colOff>
      <xdr:row>17</xdr:row>
      <xdr:rowOff>62750</xdr:rowOff>
    </xdr:from>
    <xdr:to>
      <xdr:col>3</xdr:col>
      <xdr:colOff>224117</xdr:colOff>
      <xdr:row>47</xdr:row>
      <xdr:rowOff>43542</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48557" y="4819807"/>
          <a:ext cx="8414017" cy="52168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1: Key market information </a:t>
          </a:r>
          <a:r>
            <a:rPr lang="en-GB" sz="1000">
              <a:solidFill>
                <a:schemeClr val="dk1"/>
              </a:solidFill>
              <a:effectLst/>
              <a:latin typeface="Arial" panose="020B0604020202020204" pitchFamily="34" charset="0"/>
              <a:ea typeface="+mn-ea"/>
              <a:cs typeface="Arial" panose="020B0604020202020204" pitchFamily="34" charset="0"/>
            </a:rPr>
            <a:t>- A high level summary of information about the area and location of the WRZ, the current water resources, a summary of the supply-demand balance problem (if any), a summary of treatment capacities and constraints, and any other considerations that may impact solutions. Note this table is predominately based on data outside or supporting the WRMP process. In contrast the other seven tables link to existing WRMP19 data tables.</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a:solidFill>
                <a:schemeClr val="dk1"/>
              </a:solidFill>
              <a:effectLst/>
              <a:latin typeface="Arial" panose="020B0604020202020204" pitchFamily="34" charset="0"/>
              <a:ea typeface="+mn-ea"/>
              <a:cs typeface="Arial" panose="020B0604020202020204" pitchFamily="34" charset="0"/>
            </a:rPr>
            <a:t>The majority of our drought actions (e.g. demand savings and drought permits and orders) have been selected as options in our revised WRMP and have therefore been included in our final supply demand balance. As the guidance for Line 12 suggests the reported value in this line should be the difference of drought plan measures to the supply demand balance we have only reported the benefits of additional drought measures which are not covered by our WRMP</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2: Baseline supply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 situation for the WRZ. This gives a breakdown of supply availability forecasts for the company’s planning period. Supplies include water available from reservoirs, rivers or groundwater (boreholes) whilst also accounting for treatment and transport constraints.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3: Baseline demand forecast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demand situation for the WRZ. This gives a breakdown of demand forecasts for the company’s planning period. Demand includes the amount of water required to supply customers whilst also meeting other demands (e.g. leakage) as part of this activity. These baseline forecasts assume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4: Baseline supply demand balance </a:t>
          </a:r>
          <a:r>
            <a:rPr lang="en-GB" sz="1000">
              <a:solidFill>
                <a:schemeClr val="dk1"/>
              </a:solidFill>
              <a:effectLst/>
              <a:latin typeface="Arial" panose="020B0604020202020204" pitchFamily="34" charset="0"/>
              <a:ea typeface="+mn-ea"/>
              <a:cs typeface="Arial" panose="020B0604020202020204" pitchFamily="34" charset="0"/>
            </a:rPr>
            <a:t>- A more detailed overview of the baseline supply-demand balance for the WRZ. This takes the demand forecasts from the supply forecasts to calculate whether a zone is in a surplus or a deficit over the planning period. This baseline forecast assumes no new investments or interventions by the company.</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5: Final plan supply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 situation for the WRZ. This gives a breakdown of the final plan supply availability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6: Final plan demand forecast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demand situation for the WRZ. This gives a breakdown of the final plan demand forecasts for the company’s planning period. These final forecasts are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7: Final plan supply demand balance </a:t>
          </a:r>
          <a:r>
            <a:rPr lang="en-GB" sz="1000">
              <a:solidFill>
                <a:schemeClr val="dk1"/>
              </a:solidFill>
              <a:effectLst/>
              <a:latin typeface="Arial" panose="020B0604020202020204" pitchFamily="34" charset="0"/>
              <a:ea typeface="+mn-ea"/>
              <a:cs typeface="Arial" panose="020B0604020202020204" pitchFamily="34" charset="0"/>
            </a:rPr>
            <a:t>- A detailed overview of the final plan supply-demand balance for the WRZ. This takes the final plan demand forecasts from the final plan supply forecasts to calculate whether a zone will be in a surplus or a deficit over the planning period. This final plan forecast is based on the company’s preferred options (new investments and interventions) being completed.</a:t>
          </a:r>
        </a:p>
        <a:p>
          <a:pPr marL="0" marR="0" lvl="0" indent="0" defTabSz="914400" eaLnBrk="1" fontAlgn="auto" latinLnBrk="0" hangingPunct="1">
            <a:lnSpc>
              <a:spcPct val="100000"/>
            </a:lnSpc>
            <a:spcBef>
              <a:spcPts val="0"/>
            </a:spcBef>
            <a:spcAft>
              <a:spcPts val="0"/>
            </a:spcAft>
            <a:buClrTx/>
            <a:buSzTx/>
            <a:buFontTx/>
            <a:buNone/>
            <a:tabLst/>
            <a:defRPr/>
          </a:pPr>
          <a:endParaRPr lang="en-GB" sz="10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dk1"/>
              </a:solidFill>
              <a:effectLst/>
              <a:latin typeface="Arial" panose="020B0604020202020204" pitchFamily="34" charset="0"/>
              <a:ea typeface="+mn-ea"/>
              <a:cs typeface="Arial" panose="020B0604020202020204" pitchFamily="34" charset="0"/>
            </a:rPr>
            <a:t>Table 8: Final plan option costs </a:t>
          </a:r>
          <a:r>
            <a:rPr lang="en-GB" sz="1000">
              <a:solidFill>
                <a:schemeClr val="dk1"/>
              </a:solidFill>
              <a:effectLst/>
              <a:latin typeface="Arial" panose="020B0604020202020204" pitchFamily="34" charset="0"/>
              <a:ea typeface="+mn-ea"/>
              <a:cs typeface="Arial" panose="020B0604020202020204" pitchFamily="34" charset="0"/>
            </a:rPr>
            <a:t>- A cost breakdown of the feasible options included in the company’s WRMP to solve a planning period deficit. An option is feasible if it has passed through the companies screening process and is technically workable. These may be to increase available supply or reduce forecast demand (both would benefit the supply-demand balance). The costs are broken down into components such as capital costs (Capex) and operating costs (Opex) provided as a discounted total for the life of the solution (Net Present Value). Also, included is the incremental cost of providing these solutions reported as a cost (pence) per additional unit of water delivered or saved (m³).</a:t>
          </a:r>
        </a:p>
        <a:p>
          <a:endParaRPr lang="en-GB" sz="1100"/>
        </a:p>
      </xdr:txBody>
    </xdr:sp>
    <xdr:clientData/>
  </xdr:twoCellAnchor>
  <xdr:twoCellAnchor editAs="oneCell">
    <xdr:from>
      <xdr:col>4</xdr:col>
      <xdr:colOff>122464</xdr:colOff>
      <xdr:row>5</xdr:row>
      <xdr:rowOff>122464</xdr:rowOff>
    </xdr:from>
    <xdr:to>
      <xdr:col>4</xdr:col>
      <xdr:colOff>3436896</xdr:colOff>
      <xdr:row>15</xdr:row>
      <xdr:rowOff>86962</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76607" y="1537607"/>
          <a:ext cx="3314432" cy="291724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ubble.live.sharepoint.ofwat.net/Programmes/Water2020/Coordination/New%20Folder%20Structure/Design/Market%20information/Policy%20and%20Analysis/Copy%20of%20Water%20Resources%20Data%20Platform%20-%20April%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hange log"/>
      <sheetName val="Table 1 "/>
      <sheetName val="Table 2 "/>
      <sheetName val="Table 3 "/>
      <sheetName val="Table 4 "/>
      <sheetName val="Table 5 "/>
      <sheetName val="Table 6 "/>
      <sheetName val="Table 7 "/>
      <sheetName val="Table 8  "/>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3479"/>
    <pageSetUpPr fitToPage="1"/>
  </sheetPr>
  <dimension ref="A1:G62"/>
  <sheetViews>
    <sheetView showGridLines="0" zoomScale="70" zoomScaleNormal="70" workbookViewId="0">
      <selection activeCell="C8" sqref="C8:C10"/>
    </sheetView>
  </sheetViews>
  <sheetFormatPr defaultColWidth="0" defaultRowHeight="13.95" customHeight="1" zeroHeight="1" x14ac:dyDescent="0.25"/>
  <cols>
    <col min="1" max="1" width="1.69921875" customWidth="1"/>
    <col min="2" max="2" width="51.19921875" customWidth="1"/>
    <col min="3" max="3" width="56.3984375" customWidth="1"/>
    <col min="4" max="4" width="4.09765625" customWidth="1"/>
    <col min="5" max="5" width="47.8984375" customWidth="1"/>
    <col min="6" max="7" width="8.69921875" customWidth="1"/>
    <col min="8" max="16384" width="8.69921875" hidden="1"/>
  </cols>
  <sheetData>
    <row r="1" spans="2:5" ht="20.399999999999999" x14ac:dyDescent="0.25">
      <c r="B1" s="1" t="s">
        <v>0</v>
      </c>
      <c r="C1" s="2" t="str">
        <f>C5</f>
        <v>Southern Water</v>
      </c>
    </row>
    <row r="2" spans="2:5" ht="12" customHeight="1" thickBot="1" x14ac:dyDescent="0.3"/>
    <row r="3" spans="2:5" ht="66.599999999999994" thickBot="1" x14ac:dyDescent="0.3">
      <c r="B3" s="3" t="s">
        <v>1</v>
      </c>
      <c r="C3" s="81" t="s">
        <v>2</v>
      </c>
      <c r="E3" s="4"/>
    </row>
    <row r="4" spans="2:5" ht="12" customHeight="1" thickBot="1" x14ac:dyDescent="0.3">
      <c r="B4" s="5"/>
      <c r="C4" s="6"/>
    </row>
    <row r="5" spans="2:5" ht="16.2" x14ac:dyDescent="0.25">
      <c r="B5" s="7" t="s">
        <v>3</v>
      </c>
      <c r="C5" s="41" t="s">
        <v>4</v>
      </c>
      <c r="E5" s="8" t="s">
        <v>5</v>
      </c>
    </row>
    <row r="6" spans="2:5" ht="16.8" thickBot="1" x14ac:dyDescent="0.3">
      <c r="B6" s="9" t="s">
        <v>6</v>
      </c>
      <c r="C6" s="42" t="s">
        <v>7</v>
      </c>
    </row>
    <row r="7" spans="2:5" ht="12" customHeight="1" thickBot="1" x14ac:dyDescent="0.3">
      <c r="B7" s="10"/>
      <c r="C7" s="38"/>
    </row>
    <row r="8" spans="2:5" ht="16.2" x14ac:dyDescent="0.25">
      <c r="B8" s="7" t="s">
        <v>8</v>
      </c>
      <c r="C8" s="41" t="s">
        <v>9</v>
      </c>
    </row>
    <row r="9" spans="2:5" ht="16.2" x14ac:dyDescent="0.25">
      <c r="B9" s="11" t="s">
        <v>10</v>
      </c>
      <c r="C9" s="103">
        <v>43187</v>
      </c>
    </row>
    <row r="10" spans="2:5" ht="16.2" x14ac:dyDescent="0.25">
      <c r="B10" s="9" t="s">
        <v>11</v>
      </c>
      <c r="C10" s="104">
        <v>44889</v>
      </c>
    </row>
    <row r="11" spans="2:5" ht="12" customHeight="1" thickBot="1" x14ac:dyDescent="0.3">
      <c r="B11" s="10"/>
      <c r="C11" s="38"/>
    </row>
    <row r="12" spans="2:5" ht="39.6" x14ac:dyDescent="0.25">
      <c r="B12" s="7" t="s">
        <v>12</v>
      </c>
      <c r="C12" s="41" t="s">
        <v>13</v>
      </c>
    </row>
    <row r="13" spans="2:5" ht="37.200000000000003" customHeight="1" thickBot="1" x14ac:dyDescent="0.3">
      <c r="B13" s="9" t="s">
        <v>14</v>
      </c>
      <c r="C13" s="95" t="s">
        <v>15</v>
      </c>
    </row>
    <row r="14" spans="2:5" ht="12" customHeight="1" thickBot="1" x14ac:dyDescent="0.4">
      <c r="B14" s="12"/>
      <c r="C14" s="39"/>
    </row>
    <row r="15" spans="2:5" ht="59.4" customHeight="1" x14ac:dyDescent="0.25">
      <c r="B15" s="13" t="s">
        <v>16</v>
      </c>
      <c r="C15" s="40" t="s">
        <v>17</v>
      </c>
      <c r="E15" s="4"/>
    </row>
    <row r="16" spans="2:5" ht="12" customHeight="1" x14ac:dyDescent="0.25">
      <c r="B16" s="5"/>
      <c r="C16" s="6"/>
    </row>
    <row r="17" spans="2:6" ht="16.8" thickBot="1" x14ac:dyDescent="0.3">
      <c r="B17" s="8" t="s">
        <v>18</v>
      </c>
    </row>
    <row r="18" spans="2:6" ht="14.4" thickBot="1" x14ac:dyDescent="0.3">
      <c r="E18" s="15" t="s">
        <v>19</v>
      </c>
      <c r="F18" s="14"/>
    </row>
    <row r="19" spans="2:6" ht="13.8" x14ac:dyDescent="0.25"/>
    <row r="20" spans="2:6" ht="13.8" x14ac:dyDescent="0.25"/>
    <row r="21" spans="2:6" ht="13.8" x14ac:dyDescent="0.25"/>
    <row r="22" spans="2:6" ht="13.8" x14ac:dyDescent="0.25"/>
    <row r="23" spans="2:6" ht="13.8" x14ac:dyDescent="0.25"/>
    <row r="24" spans="2:6" ht="13.8" x14ac:dyDescent="0.25"/>
    <row r="25" spans="2:6" ht="13.8" x14ac:dyDescent="0.25"/>
    <row r="26" spans="2:6" ht="13.8" x14ac:dyDescent="0.25"/>
    <row r="27" spans="2:6" ht="13.8" x14ac:dyDescent="0.25"/>
    <row r="28" spans="2:6" ht="13.8" x14ac:dyDescent="0.25"/>
    <row r="29" spans="2:6" ht="13.8" x14ac:dyDescent="0.25"/>
    <row r="30" spans="2:6" ht="13.8" x14ac:dyDescent="0.25"/>
    <row r="31" spans="2:6" ht="13.8" x14ac:dyDescent="0.25"/>
    <row r="32" spans="2:6" ht="13.8" x14ac:dyDescent="0.25"/>
    <row r="33" ht="13.8" x14ac:dyDescent="0.25"/>
    <row r="34" ht="13.8" x14ac:dyDescent="0.25"/>
    <row r="35" ht="13.8" x14ac:dyDescent="0.25"/>
    <row r="36" ht="13.8" x14ac:dyDescent="0.25"/>
    <row r="37" ht="13.8" x14ac:dyDescent="0.25"/>
    <row r="38" ht="13.8" x14ac:dyDescent="0.25"/>
    <row r="39" ht="13.8" x14ac:dyDescent="0.25"/>
    <row r="40" ht="13.8" x14ac:dyDescent="0.25"/>
    <row r="41" ht="13.8" x14ac:dyDescent="0.25"/>
    <row r="42" ht="13.8" x14ac:dyDescent="0.25"/>
    <row r="43" ht="13.8" x14ac:dyDescent="0.25"/>
    <row r="44" ht="13.8" x14ac:dyDescent="0.25"/>
    <row r="45" ht="13.8" x14ac:dyDescent="0.25"/>
    <row r="46" ht="13.8" x14ac:dyDescent="0.25"/>
    <row r="47" ht="13.8" x14ac:dyDescent="0.25"/>
    <row r="48" ht="13.8" x14ac:dyDescent="0.25"/>
    <row r="49" ht="13.8" x14ac:dyDescent="0.25"/>
    <row r="50" ht="13.8" x14ac:dyDescent="0.25"/>
    <row r="51" ht="13.8" x14ac:dyDescent="0.25"/>
    <row r="52" ht="13.8" x14ac:dyDescent="0.25"/>
    <row r="53" ht="13.8" x14ac:dyDescent="0.25"/>
    <row r="54" ht="13.8" x14ac:dyDescent="0.25"/>
    <row r="55" ht="13.8" x14ac:dyDescent="0.25"/>
    <row r="56" ht="13.8" x14ac:dyDescent="0.25"/>
    <row r="57" ht="13.8" x14ac:dyDescent="0.25"/>
    <row r="58" ht="13.8" x14ac:dyDescent="0.25"/>
    <row r="59" ht="13.8" x14ac:dyDescent="0.25"/>
    <row r="60" ht="13.8" x14ac:dyDescent="0.25"/>
    <row r="61" ht="13.8" x14ac:dyDescent="0.25"/>
    <row r="62" ht="13.95" customHeight="1" x14ac:dyDescent="0.25"/>
  </sheetData>
  <pageMargins left="0.7" right="0.7" top="0.75" bottom="0.75" header="0.3" footer="0.3"/>
  <pageSetup paperSize="8"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8"/>
    <pageSetUpPr fitToPage="1"/>
  </sheetPr>
  <dimension ref="A1:H37"/>
  <sheetViews>
    <sheetView showGridLines="0" zoomScale="70" zoomScaleNormal="70" workbookViewId="0">
      <pane ySplit="3" topLeftCell="A4" activePane="bottomLeft" state="frozen"/>
      <selection activeCell="C3" sqref="C3"/>
      <selection pane="bottomLeft" activeCell="B20" sqref="B20:F20"/>
    </sheetView>
  </sheetViews>
  <sheetFormatPr defaultColWidth="0" defaultRowHeight="13.8" x14ac:dyDescent="0.25"/>
  <cols>
    <col min="1" max="1" width="1.69921875" customWidth="1"/>
    <col min="2" max="2" width="16.19921875" customWidth="1"/>
    <col min="3" max="3" width="22.5" customWidth="1"/>
    <col min="4" max="4" width="31.59765625" customWidth="1"/>
    <col min="5" max="5" width="62.5" customWidth="1"/>
    <col min="6" max="6" width="31" customWidth="1"/>
    <col min="7" max="8" width="8.69921875" customWidth="1"/>
    <col min="9" max="16384" width="8.69921875" hidden="1"/>
  </cols>
  <sheetData>
    <row r="1" spans="2:6" ht="20.399999999999999" x14ac:dyDescent="0.25">
      <c r="B1" s="107" t="s">
        <v>20</v>
      </c>
      <c r="C1" s="107"/>
      <c r="D1" s="2" t="str">
        <f>'Cover sheet'!C1</f>
        <v>Southern Water</v>
      </c>
    </row>
    <row r="2" spans="2:6" ht="12" customHeight="1" thickBot="1" x14ac:dyDescent="0.3"/>
    <row r="3" spans="2:6" ht="30" customHeight="1" thickBot="1" x14ac:dyDescent="0.3">
      <c r="B3" s="16" t="s">
        <v>21</v>
      </c>
      <c r="C3" s="17" t="s">
        <v>22</v>
      </c>
      <c r="D3" s="18" t="s">
        <v>23</v>
      </c>
      <c r="E3" s="17" t="s">
        <v>24</v>
      </c>
      <c r="F3" s="17" t="s">
        <v>25</v>
      </c>
    </row>
    <row r="4" spans="2:6" ht="14.4" customHeight="1" x14ac:dyDescent="0.25">
      <c r="B4" s="19" t="s">
        <v>26</v>
      </c>
      <c r="C4" s="19" t="s">
        <v>27</v>
      </c>
      <c r="D4" s="19" t="s">
        <v>28</v>
      </c>
      <c r="E4" s="20"/>
      <c r="F4" s="20"/>
    </row>
    <row r="5" spans="2:6" x14ac:dyDescent="0.25">
      <c r="B5" s="19" t="s">
        <v>26</v>
      </c>
      <c r="C5" s="19" t="s">
        <v>27</v>
      </c>
      <c r="D5" s="19" t="s">
        <v>28</v>
      </c>
      <c r="E5" s="20"/>
      <c r="F5" s="20"/>
    </row>
    <row r="6" spans="2:6" x14ac:dyDescent="0.25">
      <c r="B6" s="94">
        <v>43257</v>
      </c>
      <c r="C6" s="19" t="s">
        <v>29</v>
      </c>
      <c r="D6" s="19" t="s">
        <v>30</v>
      </c>
      <c r="E6" s="20" t="s">
        <v>31</v>
      </c>
      <c r="F6" s="20" t="s">
        <v>32</v>
      </c>
    </row>
    <row r="7" spans="2:6" x14ac:dyDescent="0.25">
      <c r="B7" s="94">
        <v>43257</v>
      </c>
      <c r="C7" s="19" t="s">
        <v>29</v>
      </c>
      <c r="D7" s="19" t="s">
        <v>33</v>
      </c>
      <c r="E7" s="20" t="s">
        <v>34</v>
      </c>
      <c r="F7" s="20" t="s">
        <v>32</v>
      </c>
    </row>
    <row r="8" spans="2:6" x14ac:dyDescent="0.25">
      <c r="B8" s="94">
        <v>43257</v>
      </c>
      <c r="C8" s="19" t="s">
        <v>35</v>
      </c>
      <c r="D8" s="19" t="s">
        <v>36</v>
      </c>
      <c r="E8" s="20" t="s">
        <v>37</v>
      </c>
      <c r="F8" s="20" t="s">
        <v>38</v>
      </c>
    </row>
    <row r="9" spans="2:6" x14ac:dyDescent="0.25">
      <c r="B9" s="94">
        <v>43257</v>
      </c>
      <c r="C9" s="19" t="s">
        <v>29</v>
      </c>
      <c r="D9" s="19" t="s">
        <v>16</v>
      </c>
      <c r="E9" s="20" t="s">
        <v>39</v>
      </c>
      <c r="F9" s="20" t="s">
        <v>32</v>
      </c>
    </row>
    <row r="10" spans="2:6" x14ac:dyDescent="0.25">
      <c r="B10" s="94">
        <v>43257</v>
      </c>
      <c r="C10" s="19" t="s">
        <v>35</v>
      </c>
      <c r="D10" s="19" t="s">
        <v>40</v>
      </c>
      <c r="E10" s="20" t="s">
        <v>41</v>
      </c>
      <c r="F10" s="20" t="s">
        <v>42</v>
      </c>
    </row>
    <row r="11" spans="2:6" x14ac:dyDescent="0.25">
      <c r="B11" s="94">
        <v>43257</v>
      </c>
      <c r="C11" s="19" t="s">
        <v>35</v>
      </c>
      <c r="D11" s="19" t="s">
        <v>43</v>
      </c>
      <c r="E11" s="20" t="s">
        <v>44</v>
      </c>
      <c r="F11" s="20" t="s">
        <v>45</v>
      </c>
    </row>
    <row r="12" spans="2:6" x14ac:dyDescent="0.25">
      <c r="B12" s="94">
        <v>43257</v>
      </c>
      <c r="C12" s="19" t="s">
        <v>35</v>
      </c>
      <c r="D12" s="20" t="s">
        <v>46</v>
      </c>
      <c r="E12" s="20" t="s">
        <v>47</v>
      </c>
      <c r="F12" s="20" t="s">
        <v>45</v>
      </c>
    </row>
    <row r="13" spans="2:6" x14ac:dyDescent="0.25">
      <c r="B13" s="94">
        <v>43257</v>
      </c>
      <c r="C13" s="20" t="s">
        <v>35</v>
      </c>
      <c r="D13" s="20" t="s">
        <v>48</v>
      </c>
      <c r="E13" s="20" t="s">
        <v>49</v>
      </c>
      <c r="F13" s="20" t="s">
        <v>42</v>
      </c>
    </row>
    <row r="14" spans="2:6" x14ac:dyDescent="0.25">
      <c r="B14" s="94">
        <v>43257</v>
      </c>
      <c r="C14" s="20" t="s">
        <v>35</v>
      </c>
      <c r="D14" s="20" t="s">
        <v>50</v>
      </c>
      <c r="E14" s="20" t="s">
        <v>51</v>
      </c>
      <c r="F14" s="20" t="s">
        <v>52</v>
      </c>
    </row>
    <row r="15" spans="2:6" x14ac:dyDescent="0.25">
      <c r="B15" s="96">
        <v>43272</v>
      </c>
      <c r="C15" s="20" t="s">
        <v>29</v>
      </c>
      <c r="D15" s="20" t="s">
        <v>53</v>
      </c>
      <c r="E15" s="20" t="s">
        <v>54</v>
      </c>
      <c r="F15" s="20" t="s">
        <v>32</v>
      </c>
    </row>
    <row r="16" spans="2:6" x14ac:dyDescent="0.25">
      <c r="B16" s="96">
        <v>43272</v>
      </c>
      <c r="C16" s="20" t="s">
        <v>55</v>
      </c>
      <c r="D16" s="20" t="s">
        <v>56</v>
      </c>
      <c r="E16" s="20" t="s">
        <v>57</v>
      </c>
      <c r="F16" s="20" t="s">
        <v>58</v>
      </c>
    </row>
    <row r="17" spans="2:6" ht="68.400000000000006" x14ac:dyDescent="0.25">
      <c r="B17" s="106" t="s">
        <v>59</v>
      </c>
      <c r="C17" s="20" t="s">
        <v>35</v>
      </c>
      <c r="D17" s="20" t="s">
        <v>56</v>
      </c>
      <c r="E17" s="105" t="s">
        <v>60</v>
      </c>
      <c r="F17" s="20" t="s">
        <v>61</v>
      </c>
    </row>
    <row r="18" spans="2:6" x14ac:dyDescent="0.25">
      <c r="B18" s="106">
        <v>43110</v>
      </c>
      <c r="C18" s="20" t="s">
        <v>62</v>
      </c>
      <c r="D18" s="20" t="s">
        <v>56</v>
      </c>
      <c r="E18" s="20" t="s">
        <v>63</v>
      </c>
      <c r="F18" s="20" t="s">
        <v>61</v>
      </c>
    </row>
    <row r="19" spans="2:6" x14ac:dyDescent="0.25">
      <c r="B19" s="96">
        <v>43788</v>
      </c>
      <c r="C19" s="20" t="s">
        <v>62</v>
      </c>
      <c r="D19" s="20" t="s">
        <v>56</v>
      </c>
      <c r="E19" s="20" t="s">
        <v>64</v>
      </c>
      <c r="F19" s="20" t="s">
        <v>65</v>
      </c>
    </row>
    <row r="20" spans="2:6" x14ac:dyDescent="0.25">
      <c r="B20" s="96">
        <v>44889</v>
      </c>
      <c r="C20" s="20" t="s">
        <v>66</v>
      </c>
      <c r="D20" s="20" t="s">
        <v>67</v>
      </c>
      <c r="E20" s="20" t="s">
        <v>68</v>
      </c>
      <c r="F20" s="20" t="s">
        <v>69</v>
      </c>
    </row>
    <row r="21" spans="2:6" x14ac:dyDescent="0.25">
      <c r="B21" s="20"/>
      <c r="C21" s="20"/>
      <c r="D21" s="20"/>
      <c r="E21" s="20"/>
      <c r="F21" s="20"/>
    </row>
    <row r="22" spans="2:6" x14ac:dyDescent="0.25">
      <c r="B22" s="20"/>
      <c r="C22" s="20"/>
      <c r="D22" s="20"/>
      <c r="E22" s="20"/>
      <c r="F22" s="20"/>
    </row>
    <row r="23" spans="2:6" x14ac:dyDescent="0.25">
      <c r="B23" s="20"/>
      <c r="C23" s="20"/>
      <c r="D23" s="20"/>
      <c r="E23" s="20"/>
      <c r="F23" s="20"/>
    </row>
    <row r="24" spans="2:6" x14ac:dyDescent="0.25">
      <c r="B24" s="20"/>
      <c r="C24" s="20"/>
      <c r="D24" s="20"/>
      <c r="E24" s="20"/>
      <c r="F24" s="20"/>
    </row>
    <row r="25" spans="2:6" x14ac:dyDescent="0.25">
      <c r="B25" s="20"/>
      <c r="C25" s="20"/>
      <c r="D25" s="20"/>
      <c r="E25" s="20"/>
      <c r="F25" s="20"/>
    </row>
    <row r="26" spans="2:6" x14ac:dyDescent="0.25">
      <c r="B26" s="20"/>
      <c r="C26" s="20"/>
      <c r="D26" s="20"/>
      <c r="E26" s="20"/>
      <c r="F26" s="20"/>
    </row>
    <row r="27" spans="2:6" x14ac:dyDescent="0.25">
      <c r="B27" s="20"/>
      <c r="C27" s="20"/>
      <c r="D27" s="20"/>
      <c r="E27" s="20"/>
      <c r="F27" s="20"/>
    </row>
    <row r="28" spans="2:6" x14ac:dyDescent="0.25">
      <c r="B28" s="20"/>
      <c r="C28" s="20"/>
      <c r="D28" s="20"/>
      <c r="E28" s="20"/>
      <c r="F28" s="20"/>
    </row>
    <row r="29" spans="2:6" x14ac:dyDescent="0.25">
      <c r="B29" s="20"/>
      <c r="C29" s="20"/>
      <c r="D29" s="20"/>
      <c r="E29" s="20"/>
      <c r="F29" s="20"/>
    </row>
    <row r="30" spans="2:6" x14ac:dyDescent="0.25">
      <c r="B30" s="20"/>
      <c r="C30" s="20"/>
      <c r="D30" s="20"/>
      <c r="E30" s="20"/>
      <c r="F30" s="20"/>
    </row>
    <row r="31" spans="2:6" x14ac:dyDescent="0.25">
      <c r="B31" s="20"/>
      <c r="C31" s="20"/>
      <c r="D31" s="20"/>
      <c r="E31" s="20"/>
      <c r="F31" s="20"/>
    </row>
    <row r="32" spans="2:6" x14ac:dyDescent="0.25">
      <c r="B32" s="20"/>
      <c r="C32" s="20"/>
      <c r="D32" s="20"/>
      <c r="E32" s="20"/>
      <c r="F32" s="20"/>
    </row>
    <row r="33" spans="2:6" x14ac:dyDescent="0.25">
      <c r="B33" s="20"/>
      <c r="C33" s="20"/>
      <c r="D33" s="20"/>
      <c r="E33" s="20"/>
      <c r="F33" s="20"/>
    </row>
    <row r="34" spans="2:6" x14ac:dyDescent="0.25">
      <c r="B34" s="20"/>
      <c r="C34" s="20"/>
      <c r="D34" s="20"/>
      <c r="E34" s="20"/>
      <c r="F34" s="20"/>
    </row>
    <row r="35" spans="2:6" x14ac:dyDescent="0.25">
      <c r="B35" s="20"/>
      <c r="C35" s="20"/>
      <c r="D35" s="20"/>
      <c r="E35" s="20"/>
      <c r="F35" s="20"/>
    </row>
    <row r="36" spans="2:6" x14ac:dyDescent="0.25">
      <c r="B36" s="20"/>
      <c r="C36" s="20"/>
      <c r="D36" s="20"/>
      <c r="E36" s="20"/>
      <c r="F36" s="20"/>
    </row>
    <row r="37" spans="2:6" x14ac:dyDescent="0.25">
      <c r="B37" s="20"/>
      <c r="C37" s="20"/>
      <c r="D37" s="20"/>
      <c r="E37" s="20"/>
      <c r="F37" s="20"/>
    </row>
  </sheetData>
  <mergeCells count="1">
    <mergeCell ref="B1:C1"/>
  </mergeCells>
  <pageMargins left="0.7" right="0.7" top="0.75" bottom="0.75" header="0.3" footer="0.3"/>
  <pageSetup paperSize="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857362"/>
  </sheetPr>
  <dimension ref="A1:L117"/>
  <sheetViews>
    <sheetView showGridLines="0" topLeftCell="D1" zoomScale="70" zoomScaleNormal="70" workbookViewId="0">
      <pane ySplit="6" topLeftCell="A7" activePane="bottomLeft" state="frozen"/>
      <selection activeCell="E25" sqref="E25"/>
      <selection pane="bottomLeft" activeCell="D12" sqref="D12"/>
    </sheetView>
  </sheetViews>
  <sheetFormatPr defaultColWidth="0" defaultRowHeight="13.8" zeroHeight="1" x14ac:dyDescent="0.25"/>
  <cols>
    <col min="1" max="1" width="2.59765625" customWidth="1"/>
    <col min="2" max="2" width="4.09765625" customWidth="1"/>
    <col min="3" max="3" width="72.19921875" customWidth="1"/>
    <col min="4" max="4" width="16.59765625" customWidth="1"/>
    <col min="5" max="5" width="14.59765625" customWidth="1"/>
    <col min="6" max="6" width="5.59765625" customWidth="1"/>
    <col min="7" max="7" width="3.19921875" customWidth="1"/>
    <col min="8" max="8" width="65.19921875" style="27" customWidth="1"/>
    <col min="9" max="9" width="19.19921875" customWidth="1"/>
    <col min="10" max="11" width="8.69921875" customWidth="1"/>
    <col min="12" max="12" width="0" hidden="1" customWidth="1"/>
    <col min="13" max="16384" width="8.69921875" hidden="1"/>
  </cols>
  <sheetData>
    <row r="1" spans="2:9" ht="25.2" customHeight="1" x14ac:dyDescent="0.25">
      <c r="B1" s="1" t="s">
        <v>70</v>
      </c>
      <c r="C1" s="21"/>
      <c r="D1" s="22"/>
      <c r="E1" s="21"/>
      <c r="H1"/>
    </row>
    <row r="2" spans="2:9" s="23" customFormat="1" ht="14.4" thickBot="1" x14ac:dyDescent="0.3">
      <c r="H2" s="24"/>
    </row>
    <row r="3" spans="2:9" s="23" customFormat="1" ht="16.8" thickBot="1" x14ac:dyDescent="0.3">
      <c r="B3" s="119" t="s">
        <v>3</v>
      </c>
      <c r="C3" s="120"/>
      <c r="D3" s="121" t="str">
        <f>'Cover sheet'!C5</f>
        <v>Southern Water</v>
      </c>
      <c r="E3" s="121"/>
      <c r="F3" s="121"/>
      <c r="G3" s="62"/>
      <c r="H3" s="24"/>
    </row>
    <row r="4" spans="2:9" s="23" customFormat="1" ht="19.2" customHeight="1" thickBot="1" x14ac:dyDescent="0.3">
      <c r="B4" s="119" t="s">
        <v>6</v>
      </c>
      <c r="C4" s="120"/>
      <c r="D4" s="121" t="str">
        <f>'Cover sheet'!C6</f>
        <v>Hampshire Southampton West</v>
      </c>
      <c r="E4" s="121"/>
      <c r="F4" s="121"/>
      <c r="G4" s="62"/>
      <c r="H4" s="24"/>
    </row>
    <row r="5" spans="2:9" s="23" customFormat="1" ht="15.6" thickBot="1" x14ac:dyDescent="0.4">
      <c r="B5" s="25"/>
      <c r="C5" s="25"/>
      <c r="H5" s="24"/>
    </row>
    <row r="6" spans="2:9" ht="16.95" customHeight="1" thickBot="1" x14ac:dyDescent="0.3">
      <c r="B6" s="17" t="s">
        <v>71</v>
      </c>
      <c r="C6" s="18" t="s">
        <v>72</v>
      </c>
      <c r="D6" s="18" t="s">
        <v>73</v>
      </c>
      <c r="E6" s="63" t="s">
        <v>74</v>
      </c>
      <c r="F6" s="75" t="s">
        <v>75</v>
      </c>
      <c r="G6" s="68"/>
      <c r="H6" s="108" t="s">
        <v>76</v>
      </c>
      <c r="I6" s="109"/>
    </row>
    <row r="7" spans="2:9" ht="40.200000000000003" customHeight="1" x14ac:dyDescent="0.25">
      <c r="B7" s="26">
        <v>1</v>
      </c>
      <c r="C7" s="43" t="s">
        <v>77</v>
      </c>
      <c r="D7" s="43" t="s">
        <v>78</v>
      </c>
      <c r="E7" s="57" t="s">
        <v>79</v>
      </c>
      <c r="F7" s="26" t="s">
        <v>78</v>
      </c>
      <c r="G7" s="59"/>
      <c r="H7" s="92" t="s">
        <v>80</v>
      </c>
      <c r="I7" s="92" t="str">
        <f>'Cover sheet'!C13</f>
        <v>https://www.southernwater.co.uk/media/1698/hants_soton_west.zip</v>
      </c>
    </row>
    <row r="8" spans="2:9" ht="40.200000000000003" customHeight="1" x14ac:dyDescent="0.25">
      <c r="B8" s="26">
        <v>2</v>
      </c>
      <c r="C8" s="43" t="s">
        <v>81</v>
      </c>
      <c r="D8" s="43" t="s">
        <v>78</v>
      </c>
      <c r="E8" s="57" t="s">
        <v>82</v>
      </c>
      <c r="F8" s="26">
        <v>0</v>
      </c>
      <c r="G8" s="59"/>
      <c r="H8" s="92" t="s">
        <v>83</v>
      </c>
    </row>
    <row r="9" spans="2:9" ht="40.200000000000003" customHeight="1" x14ac:dyDescent="0.25">
      <c r="B9" s="26">
        <v>3</v>
      </c>
      <c r="C9" s="43" t="s">
        <v>84</v>
      </c>
      <c r="D9" s="43" t="s">
        <v>78</v>
      </c>
      <c r="E9" s="57" t="s">
        <v>85</v>
      </c>
      <c r="F9" s="26">
        <v>0</v>
      </c>
      <c r="G9" s="59"/>
      <c r="H9" s="93">
        <v>0</v>
      </c>
    </row>
    <row r="10" spans="2:9" ht="40.200000000000003" customHeight="1" x14ac:dyDescent="0.25">
      <c r="B10" s="26">
        <v>4</v>
      </c>
      <c r="C10" s="43" t="s">
        <v>86</v>
      </c>
      <c r="D10" s="43" t="s">
        <v>78</v>
      </c>
      <c r="E10" s="57" t="s">
        <v>85</v>
      </c>
      <c r="F10" s="26">
        <v>0</v>
      </c>
      <c r="G10" s="59"/>
      <c r="H10" s="93">
        <v>0</v>
      </c>
    </row>
    <row r="11" spans="2:9" ht="40.200000000000003" customHeight="1" x14ac:dyDescent="0.25">
      <c r="B11" s="26">
        <v>5</v>
      </c>
      <c r="C11" s="43" t="s">
        <v>87</v>
      </c>
      <c r="D11" s="43" t="s">
        <v>78</v>
      </c>
      <c r="E11" s="57" t="s">
        <v>85</v>
      </c>
      <c r="F11" s="26">
        <v>0</v>
      </c>
      <c r="G11" s="59"/>
      <c r="H11" s="93">
        <v>1</v>
      </c>
    </row>
    <row r="12" spans="2:9" ht="40.200000000000003" customHeight="1" x14ac:dyDescent="0.25">
      <c r="B12" s="26">
        <v>6</v>
      </c>
      <c r="C12" s="43" t="s">
        <v>88</v>
      </c>
      <c r="D12" s="43" t="s">
        <v>78</v>
      </c>
      <c r="E12" s="57" t="s">
        <v>85</v>
      </c>
      <c r="F12" s="26">
        <v>0</v>
      </c>
      <c r="G12" s="59"/>
      <c r="H12" s="93">
        <v>0</v>
      </c>
    </row>
    <row r="13" spans="2:9" ht="40.200000000000003" customHeight="1" x14ac:dyDescent="0.25">
      <c r="B13" s="26">
        <v>7</v>
      </c>
      <c r="C13" s="43" t="s">
        <v>89</v>
      </c>
      <c r="D13" s="43" t="s">
        <v>78</v>
      </c>
      <c r="E13" s="57" t="s">
        <v>85</v>
      </c>
      <c r="F13" s="26" t="s">
        <v>78</v>
      </c>
      <c r="G13" s="59"/>
      <c r="H13" s="92" t="s">
        <v>90</v>
      </c>
    </row>
    <row r="14" spans="2:9" ht="40.200000000000003" customHeight="1" x14ac:dyDescent="0.25">
      <c r="B14" s="26">
        <v>8</v>
      </c>
      <c r="C14" s="43" t="s">
        <v>91</v>
      </c>
      <c r="D14" s="43" t="s">
        <v>78</v>
      </c>
      <c r="E14" s="57" t="s">
        <v>92</v>
      </c>
      <c r="F14" s="26">
        <v>0</v>
      </c>
      <c r="G14" s="59"/>
      <c r="H14" s="92" t="s">
        <v>93</v>
      </c>
    </row>
    <row r="15" spans="2:9" ht="40.200000000000003" customHeight="1" x14ac:dyDescent="0.25">
      <c r="B15" s="26">
        <v>9</v>
      </c>
      <c r="C15" s="43" t="s">
        <v>94</v>
      </c>
      <c r="D15" s="44" t="s">
        <v>78</v>
      </c>
      <c r="E15" s="57" t="s">
        <v>92</v>
      </c>
      <c r="F15" s="26">
        <v>0</v>
      </c>
      <c r="G15" s="59"/>
      <c r="H15" s="92" t="s">
        <v>95</v>
      </c>
    </row>
    <row r="16" spans="2:9" ht="40.200000000000003" customHeight="1" x14ac:dyDescent="0.25">
      <c r="B16" s="26">
        <v>10</v>
      </c>
      <c r="C16" s="43" t="s">
        <v>96</v>
      </c>
      <c r="D16" s="44" t="s">
        <v>78</v>
      </c>
      <c r="E16" s="69" t="s">
        <v>92</v>
      </c>
      <c r="F16" s="26">
        <v>0</v>
      </c>
      <c r="G16" s="59"/>
      <c r="H16" s="92" t="s">
        <v>97</v>
      </c>
    </row>
    <row r="17" spans="2:8" ht="40.200000000000003" customHeight="1" x14ac:dyDescent="0.25">
      <c r="B17" s="26">
        <v>11</v>
      </c>
      <c r="C17" s="43" t="s">
        <v>98</v>
      </c>
      <c r="D17" s="44" t="s">
        <v>78</v>
      </c>
      <c r="E17" s="69" t="s">
        <v>99</v>
      </c>
      <c r="F17" s="26" t="s">
        <v>78</v>
      </c>
      <c r="G17" s="59"/>
      <c r="H17" s="92" t="s">
        <v>100</v>
      </c>
    </row>
    <row r="18" spans="2:8" ht="40.200000000000003" customHeight="1" x14ac:dyDescent="0.25">
      <c r="B18" s="26">
        <v>12</v>
      </c>
      <c r="C18" s="43" t="s">
        <v>101</v>
      </c>
      <c r="D18" s="44" t="s">
        <v>102</v>
      </c>
      <c r="E18" s="69" t="s">
        <v>103</v>
      </c>
      <c r="F18" s="26">
        <v>1</v>
      </c>
      <c r="G18" s="59"/>
      <c r="H18" s="102">
        <v>0</v>
      </c>
    </row>
    <row r="19" spans="2:8" ht="40.200000000000003" customHeight="1" x14ac:dyDescent="0.25">
      <c r="B19" s="26">
        <v>13</v>
      </c>
      <c r="C19" s="43" t="s">
        <v>104</v>
      </c>
      <c r="D19" s="43" t="s">
        <v>78</v>
      </c>
      <c r="E19" s="69" t="s">
        <v>105</v>
      </c>
      <c r="F19" s="26" t="s">
        <v>78</v>
      </c>
      <c r="G19" s="59"/>
      <c r="H19" s="92" t="s">
        <v>106</v>
      </c>
    </row>
    <row r="20" spans="2:8" ht="40.200000000000003" customHeight="1" x14ac:dyDescent="0.25">
      <c r="B20" s="26">
        <v>14</v>
      </c>
      <c r="C20" s="43" t="s">
        <v>107</v>
      </c>
      <c r="D20" s="44" t="s">
        <v>78</v>
      </c>
      <c r="E20" s="69" t="s">
        <v>108</v>
      </c>
      <c r="F20" s="26" t="s">
        <v>109</v>
      </c>
      <c r="G20" s="59"/>
      <c r="H20" s="92" t="s">
        <v>110</v>
      </c>
    </row>
    <row r="21" spans="2:8" ht="40.200000000000003" customHeight="1" x14ac:dyDescent="0.25">
      <c r="B21" s="26">
        <v>15</v>
      </c>
      <c r="C21" s="43" t="s">
        <v>111</v>
      </c>
      <c r="D21" s="43" t="s">
        <v>78</v>
      </c>
      <c r="E21" s="69" t="s">
        <v>99</v>
      </c>
      <c r="F21" s="26" t="s">
        <v>78</v>
      </c>
      <c r="G21" s="59"/>
      <c r="H21" s="92" t="s">
        <v>112</v>
      </c>
    </row>
    <row r="22" spans="2:8" ht="40.200000000000003" customHeight="1" x14ac:dyDescent="0.25">
      <c r="B22" s="26">
        <v>16</v>
      </c>
      <c r="C22" s="43" t="s">
        <v>113</v>
      </c>
      <c r="D22" s="43" t="s">
        <v>78</v>
      </c>
      <c r="E22" s="69" t="s">
        <v>99</v>
      </c>
      <c r="F22" s="26" t="s">
        <v>78</v>
      </c>
      <c r="G22" s="59"/>
      <c r="H22" s="92" t="s">
        <v>114</v>
      </c>
    </row>
    <row r="23" spans="2:8" x14ac:dyDescent="0.25"/>
    <row r="24" spans="2:8" ht="13.95" customHeight="1" x14ac:dyDescent="0.25"/>
    <row r="25" spans="2:8" x14ac:dyDescent="0.25">
      <c r="B25" s="45" t="s">
        <v>115</v>
      </c>
    </row>
    <row r="26" spans="2:8" x14ac:dyDescent="0.25"/>
    <row r="27" spans="2:8" x14ac:dyDescent="0.25">
      <c r="B27" s="46"/>
      <c r="C27" t="s">
        <v>116</v>
      </c>
    </row>
    <row r="28" spans="2:8" x14ac:dyDescent="0.25"/>
    <row r="29" spans="2:8" x14ac:dyDescent="0.25">
      <c r="B29" s="47"/>
      <c r="C29" t="s">
        <v>117</v>
      </c>
    </row>
    <row r="30" spans="2:8" x14ac:dyDescent="0.25"/>
    <row r="31" spans="2:8" x14ac:dyDescent="0.25"/>
    <row r="32" spans="2:8" x14ac:dyDescent="0.25"/>
    <row r="33" spans="1:11" ht="14.4" x14ac:dyDescent="0.3">
      <c r="B33" s="110" t="s">
        <v>118</v>
      </c>
      <c r="C33" s="111"/>
      <c r="D33" s="111"/>
      <c r="E33" s="111"/>
      <c r="F33" s="112"/>
      <c r="G33" s="64"/>
      <c r="H33" s="53"/>
      <c r="I33" s="53"/>
      <c r="J33" s="53"/>
      <c r="K33" s="54"/>
    </row>
    <row r="34" spans="1:11" s="6" customFormat="1" ht="13.95" customHeight="1" x14ac:dyDescent="0.25">
      <c r="H34" s="39"/>
    </row>
    <row r="35" spans="1:11" s="6" customFormat="1" ht="13.95" customHeight="1" x14ac:dyDescent="0.25">
      <c r="B35" s="50" t="s">
        <v>119</v>
      </c>
      <c r="C35" s="113" t="s">
        <v>120</v>
      </c>
      <c r="D35" s="113"/>
      <c r="E35" s="113"/>
      <c r="F35" s="113"/>
      <c r="G35" s="65"/>
    </row>
    <row r="36" spans="1:11" s="52" customFormat="1" ht="73.2" customHeight="1" x14ac:dyDescent="0.25">
      <c r="A36" s="6"/>
      <c r="B36" s="49">
        <v>1</v>
      </c>
      <c r="C36" s="116" t="s">
        <v>121</v>
      </c>
      <c r="D36" s="117"/>
      <c r="E36" s="117"/>
      <c r="F36" s="118"/>
      <c r="G36" s="66"/>
      <c r="H36" s="51"/>
      <c r="I36" s="51"/>
      <c r="J36" s="51"/>
    </row>
    <row r="37" spans="1:11" s="52" customFormat="1" ht="57" customHeight="1" x14ac:dyDescent="0.25">
      <c r="A37" s="6"/>
      <c r="B37" s="49">
        <v>2</v>
      </c>
      <c r="C37" s="114" t="s">
        <v>122</v>
      </c>
      <c r="D37" s="114"/>
      <c r="E37" s="114"/>
      <c r="F37" s="114"/>
      <c r="G37" s="66"/>
    </row>
    <row r="38" spans="1:11" s="52" customFormat="1" ht="40.200000000000003" customHeight="1" x14ac:dyDescent="0.25">
      <c r="A38" s="6"/>
      <c r="B38" s="49">
        <v>3</v>
      </c>
      <c r="C38" s="114" t="s">
        <v>123</v>
      </c>
      <c r="D38" s="114"/>
      <c r="E38" s="114"/>
      <c r="F38" s="114"/>
      <c r="G38" s="66"/>
    </row>
    <row r="39" spans="1:11" s="52" customFormat="1" ht="40.200000000000003" customHeight="1" x14ac:dyDescent="0.25">
      <c r="A39" s="6"/>
      <c r="B39" s="49">
        <v>4</v>
      </c>
      <c r="C39" s="114" t="s">
        <v>124</v>
      </c>
      <c r="D39" s="114"/>
      <c r="E39" s="114"/>
      <c r="F39" s="114"/>
      <c r="G39" s="66"/>
    </row>
    <row r="40" spans="1:11" s="52" customFormat="1" ht="40.200000000000003" customHeight="1" x14ac:dyDescent="0.25">
      <c r="A40" s="6"/>
      <c r="B40" s="49">
        <v>5</v>
      </c>
      <c r="C40" s="114" t="s">
        <v>125</v>
      </c>
      <c r="D40" s="114"/>
      <c r="E40" s="114"/>
      <c r="F40" s="114"/>
      <c r="G40" s="66"/>
    </row>
    <row r="41" spans="1:11" s="52" customFormat="1" ht="40.200000000000003" customHeight="1" x14ac:dyDescent="0.25">
      <c r="A41" s="6"/>
      <c r="B41" s="49">
        <v>6</v>
      </c>
      <c r="C41" s="114" t="s">
        <v>126</v>
      </c>
      <c r="D41" s="114"/>
      <c r="E41" s="114"/>
      <c r="F41" s="114"/>
      <c r="G41" s="66"/>
    </row>
    <row r="42" spans="1:11" s="52" customFormat="1" ht="60" customHeight="1" x14ac:dyDescent="0.25">
      <c r="A42" s="6"/>
      <c r="B42" s="49">
        <v>7</v>
      </c>
      <c r="C42" s="114" t="s">
        <v>127</v>
      </c>
      <c r="D42" s="114"/>
      <c r="E42" s="114"/>
      <c r="F42" s="114"/>
      <c r="G42" s="66"/>
    </row>
    <row r="43" spans="1:11" s="52" customFormat="1" ht="66" customHeight="1" x14ac:dyDescent="0.25">
      <c r="A43" s="6"/>
      <c r="B43" s="49">
        <v>8</v>
      </c>
      <c r="C43" s="114" t="s">
        <v>128</v>
      </c>
      <c r="D43" s="114"/>
      <c r="E43" s="114"/>
      <c r="F43" s="114"/>
      <c r="G43" s="66"/>
    </row>
    <row r="44" spans="1:11" s="52" customFormat="1" ht="49.5" customHeight="1" x14ac:dyDescent="0.25">
      <c r="A44" s="6"/>
      <c r="B44" s="49">
        <v>9</v>
      </c>
      <c r="C44" s="114" t="s">
        <v>129</v>
      </c>
      <c r="D44" s="114"/>
      <c r="E44" s="114"/>
      <c r="F44" s="114"/>
      <c r="G44" s="66"/>
    </row>
    <row r="45" spans="1:11" s="52" customFormat="1" ht="47.7" customHeight="1" x14ac:dyDescent="0.25">
      <c r="A45" s="6"/>
      <c r="B45" s="49">
        <v>10</v>
      </c>
      <c r="C45" s="115" t="s">
        <v>130</v>
      </c>
      <c r="D45" s="115"/>
      <c r="E45" s="115"/>
      <c r="F45" s="115"/>
      <c r="G45" s="67"/>
    </row>
    <row r="46" spans="1:11" s="52" customFormat="1" ht="77.7" customHeight="1" x14ac:dyDescent="0.25">
      <c r="A46" s="6"/>
      <c r="B46" s="49">
        <v>11</v>
      </c>
      <c r="C46" s="115" t="s">
        <v>131</v>
      </c>
      <c r="D46" s="115"/>
      <c r="E46" s="115"/>
      <c r="F46" s="115"/>
      <c r="G46" s="67"/>
    </row>
    <row r="47" spans="1:11" s="52" customFormat="1" ht="40.200000000000003" customHeight="1" x14ac:dyDescent="0.25">
      <c r="A47" s="6"/>
      <c r="B47" s="49">
        <v>12</v>
      </c>
      <c r="C47" s="115" t="s">
        <v>132</v>
      </c>
      <c r="D47" s="115"/>
      <c r="E47" s="115"/>
      <c r="F47" s="115"/>
      <c r="G47" s="67"/>
    </row>
    <row r="48" spans="1:11" s="52" customFormat="1" ht="40.200000000000003" customHeight="1" x14ac:dyDescent="0.25">
      <c r="A48" s="6"/>
      <c r="B48" s="49">
        <v>13</v>
      </c>
      <c r="C48" s="115" t="s">
        <v>133</v>
      </c>
      <c r="D48" s="115"/>
      <c r="E48" s="115"/>
      <c r="F48" s="115"/>
      <c r="G48" s="67"/>
    </row>
    <row r="49" spans="1:7" s="52" customFormat="1" ht="47.7" customHeight="1" x14ac:dyDescent="0.25">
      <c r="A49" s="6"/>
      <c r="B49" s="49">
        <v>14</v>
      </c>
      <c r="C49" s="115" t="s">
        <v>134</v>
      </c>
      <c r="D49" s="115"/>
      <c r="E49" s="115"/>
      <c r="F49" s="115"/>
      <c r="G49" s="67"/>
    </row>
    <row r="50" spans="1:7" s="52" customFormat="1" ht="91.2" customHeight="1" x14ac:dyDescent="0.25">
      <c r="A50" s="6"/>
      <c r="B50" s="49">
        <v>15</v>
      </c>
      <c r="C50" s="115" t="s">
        <v>135</v>
      </c>
      <c r="D50" s="115"/>
      <c r="E50" s="115"/>
      <c r="F50" s="115"/>
      <c r="G50" s="67"/>
    </row>
    <row r="51" spans="1:7" s="52" customFormat="1" ht="149.69999999999999" customHeight="1" x14ac:dyDescent="0.25">
      <c r="A51" s="6"/>
      <c r="B51" s="49">
        <v>16</v>
      </c>
      <c r="C51" s="115" t="s">
        <v>136</v>
      </c>
      <c r="D51" s="115"/>
      <c r="E51" s="115"/>
      <c r="F51" s="115"/>
      <c r="G51" s="67"/>
    </row>
    <row r="52" spans="1:7" x14ac:dyDescent="0.25"/>
    <row r="53" spans="1:7" x14ac:dyDescent="0.25">
      <c r="B53" s="110" t="s">
        <v>137</v>
      </c>
      <c r="C53" s="111"/>
      <c r="D53" s="111"/>
      <c r="E53" s="111"/>
      <c r="F53" s="112"/>
    </row>
    <row r="54" spans="1:7" ht="14.4" thickBot="1" x14ac:dyDescent="0.3"/>
    <row r="55" spans="1:7" ht="14.4" thickBot="1" x14ac:dyDescent="0.3">
      <c r="B55" s="70" t="s">
        <v>71</v>
      </c>
      <c r="C55" s="71" t="s">
        <v>138</v>
      </c>
      <c r="D55" s="71" t="s">
        <v>139</v>
      </c>
    </row>
    <row r="56" spans="1:7" ht="53.4" thickBot="1" x14ac:dyDescent="0.3">
      <c r="B56" s="72">
        <v>1</v>
      </c>
      <c r="C56" s="73" t="s">
        <v>140</v>
      </c>
      <c r="D56" s="73" t="s">
        <v>141</v>
      </c>
    </row>
    <row r="57" spans="1:7" ht="66.599999999999994" thickBot="1" x14ac:dyDescent="0.3">
      <c r="B57" s="72">
        <v>2</v>
      </c>
      <c r="C57" s="73" t="s">
        <v>142</v>
      </c>
      <c r="D57" s="73" t="s">
        <v>143</v>
      </c>
    </row>
    <row r="58" spans="1:7" ht="93" thickBot="1" x14ac:dyDescent="0.3">
      <c r="B58" s="72">
        <v>3</v>
      </c>
      <c r="C58" s="73" t="s">
        <v>144</v>
      </c>
      <c r="D58" s="73" t="s">
        <v>145</v>
      </c>
    </row>
    <row r="59" spans="1:7" ht="132.6" thickBot="1" x14ac:dyDescent="0.3">
      <c r="B59" s="72">
        <v>4</v>
      </c>
      <c r="C59" s="73" t="s">
        <v>146</v>
      </c>
      <c r="D59" s="73" t="s">
        <v>147</v>
      </c>
    </row>
    <row r="60" spans="1:7" ht="40.200000000000003" thickBot="1" x14ac:dyDescent="0.3">
      <c r="B60" s="72">
        <v>5</v>
      </c>
      <c r="C60" s="73" t="s">
        <v>148</v>
      </c>
      <c r="D60" s="73" t="s">
        <v>149</v>
      </c>
    </row>
    <row r="61" spans="1:7" x14ac:dyDescent="0.25"/>
    <row r="62" spans="1:7" ht="39.6" x14ac:dyDescent="0.25">
      <c r="C62" s="74" t="s">
        <v>150</v>
      </c>
    </row>
    <row r="63" spans="1:7" x14ac:dyDescent="0.25"/>
    <row r="64" spans="1:7" x14ac:dyDescent="0.25"/>
    <row r="65" x14ac:dyDescent="0.25"/>
    <row r="66" ht="31.2" customHeight="1" x14ac:dyDescent="0.25"/>
    <row r="67" ht="13.95" hidden="1" customHeight="1" x14ac:dyDescent="0.25"/>
    <row r="68" ht="13.95" hidden="1" customHeight="1" x14ac:dyDescent="0.25"/>
    <row r="69" ht="13.95" hidden="1" customHeight="1" x14ac:dyDescent="0.25"/>
    <row r="70" ht="13.95" hidden="1" customHeight="1" x14ac:dyDescent="0.25"/>
    <row r="71" ht="13.95" hidden="1" customHeight="1" x14ac:dyDescent="0.25"/>
    <row r="72" ht="13.95" hidden="1" customHeight="1" x14ac:dyDescent="0.25"/>
    <row r="73" ht="13.95" hidden="1" customHeight="1" x14ac:dyDescent="0.25"/>
    <row r="74" ht="31.2" hidden="1" customHeight="1" x14ac:dyDescent="0.25"/>
    <row r="75" ht="13.95" hidden="1" customHeight="1" x14ac:dyDescent="0.25"/>
    <row r="76" ht="13.95" hidden="1" customHeight="1" x14ac:dyDescent="0.25"/>
    <row r="78" ht="31.2" hidden="1" customHeight="1" x14ac:dyDescent="0.25"/>
    <row r="79" ht="78.45" hidden="1" customHeight="1" x14ac:dyDescent="0.25"/>
    <row r="82" ht="123.45" hidden="1" customHeight="1"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sheetData>
  <mergeCells count="24">
    <mergeCell ref="C49:F49"/>
    <mergeCell ref="C50:F50"/>
    <mergeCell ref="C51:F51"/>
    <mergeCell ref="C36:F36"/>
    <mergeCell ref="B3:C3"/>
    <mergeCell ref="B4:C4"/>
    <mergeCell ref="D3:F3"/>
    <mergeCell ref="D4:F4"/>
    <mergeCell ref="H6:I6"/>
    <mergeCell ref="B33:F33"/>
    <mergeCell ref="C35:F35"/>
    <mergeCell ref="C37:F37"/>
    <mergeCell ref="B53:F53"/>
    <mergeCell ref="C38:F38"/>
    <mergeCell ref="C39:F39"/>
    <mergeCell ref="C40:F40"/>
    <mergeCell ref="C41:F41"/>
    <mergeCell ref="C42:F42"/>
    <mergeCell ref="C43:F43"/>
    <mergeCell ref="C44:F44"/>
    <mergeCell ref="C45:F45"/>
    <mergeCell ref="C46:F46"/>
    <mergeCell ref="C47:F47"/>
    <mergeCell ref="C48:F48"/>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857362"/>
  </sheetPr>
  <dimension ref="A1:DE55"/>
  <sheetViews>
    <sheetView showGridLines="0" tabSelected="1" topLeftCell="A4" zoomScaleNormal="100" workbookViewId="0">
      <selection activeCell="BI15" sqref="BI15"/>
    </sheetView>
  </sheetViews>
  <sheetFormatPr defaultColWidth="0" defaultRowHeight="13.8" zeroHeight="1" x14ac:dyDescent="0.25"/>
  <cols>
    <col min="1" max="1" width="2" customWidth="1"/>
    <col min="2" max="2" width="4.09765625" customWidth="1"/>
    <col min="3" max="3" width="70.59765625" customWidth="1"/>
    <col min="4" max="4" width="16.59765625" customWidth="1"/>
    <col min="5" max="5" width="14.59765625" customWidth="1"/>
    <col min="6" max="6" width="5.59765625" customWidth="1"/>
    <col min="7" max="7" width="2.5" customWidth="1"/>
    <col min="8" max="109" width="8.69921875" customWidth="1"/>
    <col min="110" max="16384" width="8.69921875" hidden="1"/>
  </cols>
  <sheetData>
    <row r="1" spans="1:88" ht="24" x14ac:dyDescent="0.25">
      <c r="B1" s="1" t="s">
        <v>151</v>
      </c>
      <c r="C1" s="21"/>
      <c r="D1" s="22"/>
      <c r="E1" s="21"/>
      <c r="F1" s="21"/>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c r="BT1" s="23"/>
      <c r="BU1" s="23"/>
      <c r="BV1" s="23"/>
      <c r="BW1" s="23"/>
      <c r="BX1" s="23"/>
      <c r="BY1" s="23"/>
      <c r="BZ1" s="23"/>
      <c r="CA1" s="23"/>
      <c r="CB1" s="23"/>
      <c r="CC1" s="23"/>
      <c r="CD1" s="23"/>
      <c r="CE1" s="23"/>
      <c r="CF1" s="23"/>
      <c r="CG1" s="23"/>
      <c r="CH1" s="23"/>
      <c r="CI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row>
    <row r="3" spans="1:88" ht="16.8" thickBot="1" x14ac:dyDescent="0.3">
      <c r="A3" s="23"/>
      <c r="B3" s="119" t="s">
        <v>3</v>
      </c>
      <c r="C3" s="132"/>
      <c r="D3" s="129" t="str">
        <f>'Cover sheet'!C5</f>
        <v>Southern Water</v>
      </c>
      <c r="E3" s="130"/>
      <c r="F3" s="131"/>
      <c r="G3" s="23"/>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32"/>
      <c r="D4" s="129" t="str">
        <f>'Cover sheet'!C6</f>
        <v>Hampshire Southampton West</v>
      </c>
      <c r="E4" s="130"/>
      <c r="F4" s="131"/>
      <c r="G4" s="23"/>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23"/>
      <c r="H5" s="133" t="s">
        <v>152</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153</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17" t="s">
        <v>71</v>
      </c>
      <c r="C6" s="17" t="s">
        <v>154</v>
      </c>
      <c r="D6" s="18" t="s">
        <v>73</v>
      </c>
      <c r="E6" s="18" t="s">
        <v>74</v>
      </c>
      <c r="F6" s="75" t="s">
        <v>75</v>
      </c>
      <c r="H6" s="18" t="s">
        <v>106</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40.200000000000003" customHeight="1" x14ac:dyDescent="0.25">
      <c r="B7" s="78">
        <v>1</v>
      </c>
      <c r="C7" s="76" t="s">
        <v>235</v>
      </c>
      <c r="D7" s="29" t="s">
        <v>236</v>
      </c>
      <c r="E7" s="29" t="s">
        <v>103</v>
      </c>
      <c r="F7" s="29">
        <v>2</v>
      </c>
      <c r="G7" s="30"/>
      <c r="H7" s="82">
        <v>0</v>
      </c>
      <c r="I7" s="82">
        <v>0</v>
      </c>
      <c r="J7" s="82">
        <v>0</v>
      </c>
      <c r="K7" s="82">
        <v>0</v>
      </c>
      <c r="L7" s="82">
        <v>0</v>
      </c>
      <c r="M7" s="82">
        <v>0</v>
      </c>
      <c r="N7" s="82">
        <v>0</v>
      </c>
      <c r="O7" s="82">
        <v>0</v>
      </c>
      <c r="P7" s="82">
        <v>0</v>
      </c>
      <c r="Q7" s="82">
        <v>0</v>
      </c>
      <c r="R7" s="82">
        <v>0</v>
      </c>
      <c r="S7" s="82">
        <v>0</v>
      </c>
      <c r="T7" s="82">
        <v>0</v>
      </c>
      <c r="U7" s="82">
        <v>0</v>
      </c>
      <c r="V7" s="82">
        <v>0</v>
      </c>
      <c r="W7" s="82">
        <v>0</v>
      </c>
      <c r="X7" s="82">
        <v>0</v>
      </c>
      <c r="Y7" s="82">
        <v>0</v>
      </c>
      <c r="Z7" s="82">
        <v>0</v>
      </c>
      <c r="AA7" s="82">
        <v>0</v>
      </c>
      <c r="AB7" s="82">
        <v>0</v>
      </c>
      <c r="AC7" s="82">
        <v>0</v>
      </c>
      <c r="AD7" s="82">
        <v>0</v>
      </c>
      <c r="AE7" s="82">
        <v>0</v>
      </c>
      <c r="AF7" s="82">
        <v>0</v>
      </c>
      <c r="AG7" s="85">
        <v>0</v>
      </c>
      <c r="AH7" s="85">
        <v>0</v>
      </c>
      <c r="AI7" s="85">
        <v>0</v>
      </c>
      <c r="AJ7" s="85">
        <v>0</v>
      </c>
      <c r="AK7" s="85">
        <v>0</v>
      </c>
      <c r="AL7" s="85">
        <v>0</v>
      </c>
      <c r="AM7" s="85">
        <v>0</v>
      </c>
      <c r="AN7" s="85">
        <v>0</v>
      </c>
      <c r="AO7" s="85">
        <v>0</v>
      </c>
      <c r="AP7" s="85">
        <v>0</v>
      </c>
      <c r="AQ7" s="85">
        <v>0</v>
      </c>
      <c r="AR7" s="85">
        <v>0</v>
      </c>
      <c r="AS7" s="85">
        <v>0</v>
      </c>
      <c r="AT7" s="85">
        <v>0</v>
      </c>
      <c r="AU7" s="85">
        <v>0</v>
      </c>
      <c r="AV7" s="85">
        <v>0</v>
      </c>
      <c r="AW7" s="85">
        <v>0</v>
      </c>
      <c r="AX7" s="85">
        <v>0</v>
      </c>
      <c r="AY7" s="85">
        <v>0</v>
      </c>
      <c r="AZ7" s="85">
        <v>0</v>
      </c>
      <c r="BA7" s="85">
        <v>0</v>
      </c>
      <c r="BB7" s="85">
        <v>0</v>
      </c>
      <c r="BC7" s="85">
        <v>0</v>
      </c>
      <c r="BD7" s="85">
        <v>0</v>
      </c>
      <c r="BE7" s="85">
        <v>0</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40.200000000000003" customHeight="1" x14ac:dyDescent="0.25">
      <c r="B8" s="79">
        <f>B7+1</f>
        <v>2</v>
      </c>
      <c r="C8" s="77" t="s">
        <v>237</v>
      </c>
      <c r="D8" s="33" t="s">
        <v>238</v>
      </c>
      <c r="E8" s="34" t="s">
        <v>103</v>
      </c>
      <c r="F8" s="34">
        <v>2</v>
      </c>
      <c r="G8" s="30"/>
      <c r="H8" s="82">
        <v>9.6340655454545452</v>
      </c>
      <c r="I8" s="82">
        <v>9.8481558909090889</v>
      </c>
      <c r="J8" s="82">
        <v>10.062246236363634</v>
      </c>
      <c r="K8" s="82">
        <v>10.27633658181818</v>
      </c>
      <c r="L8" s="82">
        <v>10.490426927272726</v>
      </c>
      <c r="M8" s="82">
        <v>10.704517272727271</v>
      </c>
      <c r="N8" s="82">
        <v>10.918607618181817</v>
      </c>
      <c r="O8" s="82">
        <v>0</v>
      </c>
      <c r="P8" s="82">
        <v>0</v>
      </c>
      <c r="Q8" s="82">
        <v>0</v>
      </c>
      <c r="R8" s="82">
        <v>0</v>
      </c>
      <c r="S8" s="82">
        <v>0</v>
      </c>
      <c r="T8" s="82">
        <v>0</v>
      </c>
      <c r="U8" s="82">
        <v>0</v>
      </c>
      <c r="V8" s="82">
        <v>0</v>
      </c>
      <c r="W8" s="82">
        <v>0</v>
      </c>
      <c r="X8" s="82">
        <v>0</v>
      </c>
      <c r="Y8" s="82">
        <v>0</v>
      </c>
      <c r="Z8" s="82">
        <v>0</v>
      </c>
      <c r="AA8" s="82">
        <v>0</v>
      </c>
      <c r="AB8" s="82">
        <v>0</v>
      </c>
      <c r="AC8" s="82">
        <v>0</v>
      </c>
      <c r="AD8" s="82">
        <v>0</v>
      </c>
      <c r="AE8" s="82">
        <v>0</v>
      </c>
      <c r="AF8" s="82">
        <v>0</v>
      </c>
      <c r="AG8" s="85">
        <v>0</v>
      </c>
      <c r="AH8" s="85">
        <v>0</v>
      </c>
      <c r="AI8" s="85">
        <v>0</v>
      </c>
      <c r="AJ8" s="85">
        <v>0</v>
      </c>
      <c r="AK8" s="85">
        <v>0</v>
      </c>
      <c r="AL8" s="85">
        <v>0</v>
      </c>
      <c r="AM8" s="85">
        <v>0</v>
      </c>
      <c r="AN8" s="85">
        <v>0</v>
      </c>
      <c r="AO8" s="85">
        <v>0</v>
      </c>
      <c r="AP8" s="85">
        <v>0</v>
      </c>
      <c r="AQ8" s="85">
        <v>0</v>
      </c>
      <c r="AR8" s="85">
        <v>0</v>
      </c>
      <c r="AS8" s="85">
        <v>0</v>
      </c>
      <c r="AT8" s="85">
        <v>0</v>
      </c>
      <c r="AU8" s="85">
        <v>0</v>
      </c>
      <c r="AV8" s="85">
        <v>0</v>
      </c>
      <c r="AW8" s="85">
        <v>0</v>
      </c>
      <c r="AX8" s="85">
        <v>0</v>
      </c>
      <c r="AY8" s="85">
        <v>0</v>
      </c>
      <c r="AZ8" s="85">
        <v>0</v>
      </c>
      <c r="BA8" s="85">
        <v>0</v>
      </c>
      <c r="BB8" s="85">
        <v>0</v>
      </c>
      <c r="BC8" s="85">
        <v>0</v>
      </c>
      <c r="BD8" s="85">
        <v>0</v>
      </c>
      <c r="BE8" s="85">
        <v>0</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40.200000000000003" customHeight="1" x14ac:dyDescent="0.25">
      <c r="B9" s="79">
        <f t="shared" ref="B9:B12" si="0">B8+1</f>
        <v>3</v>
      </c>
      <c r="C9" s="77" t="s">
        <v>239</v>
      </c>
      <c r="D9" s="33" t="s">
        <v>240</v>
      </c>
      <c r="E9" s="34" t="s">
        <v>103</v>
      </c>
      <c r="F9" s="34">
        <v>2</v>
      </c>
      <c r="G9" s="30"/>
      <c r="H9" s="82">
        <v>0</v>
      </c>
      <c r="I9" s="82">
        <v>0</v>
      </c>
      <c r="J9" s="82">
        <v>0</v>
      </c>
      <c r="K9" s="82">
        <v>0</v>
      </c>
      <c r="L9" s="82">
        <v>0</v>
      </c>
      <c r="M9" s="82">
        <v>0</v>
      </c>
      <c r="N9" s="82">
        <v>0</v>
      </c>
      <c r="O9" s="82">
        <v>0</v>
      </c>
      <c r="P9" s="82">
        <v>0</v>
      </c>
      <c r="Q9" s="82">
        <v>0</v>
      </c>
      <c r="R9" s="82">
        <v>0</v>
      </c>
      <c r="S9" s="82">
        <v>0</v>
      </c>
      <c r="T9" s="82">
        <v>0</v>
      </c>
      <c r="U9" s="82">
        <v>0</v>
      </c>
      <c r="V9" s="82">
        <v>0</v>
      </c>
      <c r="W9" s="82">
        <v>0</v>
      </c>
      <c r="X9" s="82">
        <v>0</v>
      </c>
      <c r="Y9" s="82">
        <v>0</v>
      </c>
      <c r="Z9" s="82">
        <v>0</v>
      </c>
      <c r="AA9" s="82">
        <v>0</v>
      </c>
      <c r="AB9" s="82">
        <v>0</v>
      </c>
      <c r="AC9" s="82">
        <v>0</v>
      </c>
      <c r="AD9" s="82">
        <v>0</v>
      </c>
      <c r="AE9" s="82">
        <v>0</v>
      </c>
      <c r="AF9" s="82">
        <v>0</v>
      </c>
      <c r="AG9" s="85">
        <v>0</v>
      </c>
      <c r="AH9" s="85">
        <v>0</v>
      </c>
      <c r="AI9" s="85">
        <v>0</v>
      </c>
      <c r="AJ9" s="85">
        <v>0</v>
      </c>
      <c r="AK9" s="85">
        <v>0</v>
      </c>
      <c r="AL9" s="85">
        <v>0</v>
      </c>
      <c r="AM9" s="85">
        <v>0</v>
      </c>
      <c r="AN9" s="85">
        <v>0</v>
      </c>
      <c r="AO9" s="85">
        <v>0</v>
      </c>
      <c r="AP9" s="85">
        <v>0</v>
      </c>
      <c r="AQ9" s="85">
        <v>0</v>
      </c>
      <c r="AR9" s="85">
        <v>0</v>
      </c>
      <c r="AS9" s="85">
        <v>0</v>
      </c>
      <c r="AT9" s="85">
        <v>0</v>
      </c>
      <c r="AU9" s="85">
        <v>0</v>
      </c>
      <c r="AV9" s="85">
        <v>0</v>
      </c>
      <c r="AW9" s="85">
        <v>0</v>
      </c>
      <c r="AX9" s="85">
        <v>0</v>
      </c>
      <c r="AY9" s="85">
        <v>0</v>
      </c>
      <c r="AZ9" s="85">
        <v>0</v>
      </c>
      <c r="BA9" s="85">
        <v>0</v>
      </c>
      <c r="BB9" s="85">
        <v>0</v>
      </c>
      <c r="BC9" s="85">
        <v>0</v>
      </c>
      <c r="BD9" s="85">
        <v>0</v>
      </c>
      <c r="BE9" s="85">
        <v>0</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40.200000000000003" customHeight="1" x14ac:dyDescent="0.25">
      <c r="B10" s="79">
        <f t="shared" si="0"/>
        <v>4</v>
      </c>
      <c r="C10" s="77" t="s">
        <v>241</v>
      </c>
      <c r="D10" s="33" t="s">
        <v>242</v>
      </c>
      <c r="E10" s="34" t="s">
        <v>103</v>
      </c>
      <c r="F10" s="34">
        <v>2</v>
      </c>
      <c r="G10" s="30"/>
      <c r="H10" s="82">
        <v>2.6528269477224313</v>
      </c>
      <c r="I10" s="82">
        <v>2.6874759836894739</v>
      </c>
      <c r="J10" s="82">
        <v>2.772041800978478</v>
      </c>
      <c r="K10" s="82">
        <v>2.8812532105500388</v>
      </c>
      <c r="L10" s="82">
        <v>3.0357262686809854</v>
      </c>
      <c r="M10" s="82">
        <v>2.667765972411722</v>
      </c>
      <c r="N10" s="82">
        <v>2.2847452529764745</v>
      </c>
      <c r="O10" s="82">
        <v>2.6336004053289273</v>
      </c>
      <c r="P10" s="82">
        <v>2.3125475548829186</v>
      </c>
      <c r="Q10" s="82">
        <v>1.9659117935374155</v>
      </c>
      <c r="R10" s="82">
        <v>1.9625852963099319</v>
      </c>
      <c r="S10" s="82">
        <v>1.9595160764062598</v>
      </c>
      <c r="T10" s="82">
        <v>1.9677532988067625</v>
      </c>
      <c r="U10" s="82">
        <v>1.969255412871405</v>
      </c>
      <c r="V10" s="82">
        <v>2.0014626416263539</v>
      </c>
      <c r="W10" s="82">
        <v>2.0311790670446399</v>
      </c>
      <c r="X10" s="82">
        <v>2.0560224252845956</v>
      </c>
      <c r="Y10" s="82">
        <v>2.0823071353229068</v>
      </c>
      <c r="Z10" s="82">
        <v>2.1132337798036644</v>
      </c>
      <c r="AA10" s="82">
        <v>2.151111013124094</v>
      </c>
      <c r="AB10" s="82">
        <v>2.1820298377481464</v>
      </c>
      <c r="AC10" s="82">
        <v>2.2180012890485372</v>
      </c>
      <c r="AD10" s="82">
        <v>2.2576922847606511</v>
      </c>
      <c r="AE10" s="82">
        <v>2.2954473572315734</v>
      </c>
      <c r="AF10" s="82">
        <v>2.3369782088596693</v>
      </c>
      <c r="AG10" s="85">
        <v>2.3795128411257593</v>
      </c>
      <c r="AH10" s="85">
        <v>2.4169615022533435</v>
      </c>
      <c r="AI10" s="85">
        <v>2.4552396080994328</v>
      </c>
      <c r="AJ10" s="85">
        <v>2.4942303914136517</v>
      </c>
      <c r="AK10" s="85">
        <v>2.529868696144419</v>
      </c>
      <c r="AL10" s="85">
        <v>2.5659217997358041</v>
      </c>
      <c r="AM10" s="85">
        <v>2.6024082310725944</v>
      </c>
      <c r="AN10" s="85">
        <v>2.639199637565298</v>
      </c>
      <c r="AO10" s="85">
        <v>2.6762292626078477</v>
      </c>
      <c r="AP10" s="85">
        <v>2.7134368525450725</v>
      </c>
      <c r="AQ10" s="85">
        <v>2.749058570485758</v>
      </c>
      <c r="AR10" s="85">
        <v>2.7847542350457175</v>
      </c>
      <c r="AS10" s="85">
        <v>2.8204788165216854</v>
      </c>
      <c r="AT10" s="85">
        <v>2.8561912304028709</v>
      </c>
      <c r="AU10" s="85">
        <v>2.891853891165546</v>
      </c>
      <c r="AV10" s="85">
        <v>2.9470134601108953</v>
      </c>
      <c r="AW10" s="85">
        <v>2.9914105100707573</v>
      </c>
      <c r="AX10" s="85">
        <v>3.0341292048249144</v>
      </c>
      <c r="AY10" s="85">
        <v>3.07657721948447</v>
      </c>
      <c r="AZ10" s="85">
        <v>3.1187316721655947</v>
      </c>
      <c r="BA10" s="85">
        <v>3.1708122264483123</v>
      </c>
      <c r="BB10" s="85">
        <v>3.2225587541216782</v>
      </c>
      <c r="BC10" s="85">
        <v>3.273953333227908</v>
      </c>
      <c r="BD10" s="85">
        <v>3.3249335058141298</v>
      </c>
      <c r="BE10" s="85">
        <v>3.3750027672106171</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40.200000000000003" customHeight="1" x14ac:dyDescent="0.25">
      <c r="B11" s="79">
        <f t="shared" si="0"/>
        <v>5</v>
      </c>
      <c r="C11" s="77" t="s">
        <v>243</v>
      </c>
      <c r="D11" s="33" t="s">
        <v>244</v>
      </c>
      <c r="E11" s="34" t="s">
        <v>103</v>
      </c>
      <c r="F11" s="34">
        <v>2</v>
      </c>
      <c r="G11" s="30"/>
      <c r="H11" s="82">
        <v>5.25</v>
      </c>
      <c r="I11" s="82">
        <v>5.25</v>
      </c>
      <c r="J11" s="82">
        <v>5.25</v>
      </c>
      <c r="K11" s="82">
        <v>5.25</v>
      </c>
      <c r="L11" s="82">
        <v>5.25</v>
      </c>
      <c r="M11" s="82">
        <v>5.25</v>
      </c>
      <c r="N11" s="82">
        <v>5.25</v>
      </c>
      <c r="O11" s="82">
        <v>5.25</v>
      </c>
      <c r="P11" s="82">
        <v>5.25</v>
      </c>
      <c r="Q11" s="82">
        <v>5.25</v>
      </c>
      <c r="R11" s="82">
        <v>5.25</v>
      </c>
      <c r="S11" s="82">
        <v>5.25</v>
      </c>
      <c r="T11" s="82">
        <v>5.25</v>
      </c>
      <c r="U11" s="82">
        <v>5.25</v>
      </c>
      <c r="V11" s="82">
        <v>5.25</v>
      </c>
      <c r="W11" s="82">
        <v>5.25</v>
      </c>
      <c r="X11" s="82">
        <v>5.25</v>
      </c>
      <c r="Y11" s="82">
        <v>5.25</v>
      </c>
      <c r="Z11" s="82">
        <v>5.25</v>
      </c>
      <c r="AA11" s="82">
        <v>5.25</v>
      </c>
      <c r="AB11" s="82">
        <v>5.25</v>
      </c>
      <c r="AC11" s="82">
        <v>5.25</v>
      </c>
      <c r="AD11" s="82">
        <v>5.25</v>
      </c>
      <c r="AE11" s="82">
        <v>5.25</v>
      </c>
      <c r="AF11" s="82">
        <v>5.25</v>
      </c>
      <c r="AG11" s="85">
        <v>5.25</v>
      </c>
      <c r="AH11" s="85">
        <v>5.25</v>
      </c>
      <c r="AI11" s="85">
        <v>5.25</v>
      </c>
      <c r="AJ11" s="85">
        <v>5.25</v>
      </c>
      <c r="AK11" s="85">
        <v>5.25</v>
      </c>
      <c r="AL11" s="85">
        <v>5.25</v>
      </c>
      <c r="AM11" s="85">
        <v>5.25</v>
      </c>
      <c r="AN11" s="85">
        <v>5.25</v>
      </c>
      <c r="AO11" s="85">
        <v>5.25</v>
      </c>
      <c r="AP11" s="85">
        <v>5.25</v>
      </c>
      <c r="AQ11" s="85">
        <v>5.25</v>
      </c>
      <c r="AR11" s="85">
        <v>5.25</v>
      </c>
      <c r="AS11" s="85">
        <v>5.25</v>
      </c>
      <c r="AT11" s="85">
        <v>5.25</v>
      </c>
      <c r="AU11" s="85">
        <v>5.25</v>
      </c>
      <c r="AV11" s="85">
        <v>5.25</v>
      </c>
      <c r="AW11" s="85">
        <v>5.25</v>
      </c>
      <c r="AX11" s="85">
        <v>5.25</v>
      </c>
      <c r="AY11" s="85">
        <v>5.25</v>
      </c>
      <c r="AZ11" s="85">
        <v>5.25</v>
      </c>
      <c r="BA11" s="85">
        <v>5.25</v>
      </c>
      <c r="BB11" s="85">
        <v>5.25</v>
      </c>
      <c r="BC11" s="85">
        <v>5.25</v>
      </c>
      <c r="BD11" s="85">
        <v>5.25</v>
      </c>
      <c r="BE11" s="85">
        <v>5.25</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1:88" ht="40.200000000000003" customHeight="1" x14ac:dyDescent="0.25">
      <c r="B12" s="79">
        <f t="shared" si="0"/>
        <v>6</v>
      </c>
      <c r="C12" s="77" t="s">
        <v>245</v>
      </c>
      <c r="D12" s="33" t="s">
        <v>246</v>
      </c>
      <c r="E12" s="34" t="s">
        <v>103</v>
      </c>
      <c r="F12" s="34">
        <v>2</v>
      </c>
      <c r="G12" s="30"/>
      <c r="H12" s="84">
        <v>15.586978099888876</v>
      </c>
      <c r="I12" s="84">
        <v>15.586978099888876</v>
      </c>
      <c r="J12" s="84">
        <v>15.586978099888876</v>
      </c>
      <c r="K12" s="84">
        <v>1.5869780998888761</v>
      </c>
      <c r="L12" s="84">
        <v>1.5869780998888761</v>
      </c>
      <c r="M12" s="84">
        <v>1.350237326698057</v>
      </c>
      <c r="N12" s="84">
        <v>1.350237326698057</v>
      </c>
      <c r="O12" s="84">
        <v>1.350237326698057</v>
      </c>
      <c r="P12" s="84">
        <v>1.350237326698057</v>
      </c>
      <c r="Q12" s="84">
        <v>1.350237326698057</v>
      </c>
      <c r="R12" s="84">
        <v>1.350237326698057</v>
      </c>
      <c r="S12" s="84">
        <v>1.350237326698057</v>
      </c>
      <c r="T12" s="84">
        <v>1.350237326698057</v>
      </c>
      <c r="U12" s="84">
        <v>1.350237326698057</v>
      </c>
      <c r="V12" s="84">
        <v>1.350237326698057</v>
      </c>
      <c r="W12" s="84">
        <v>1.350237326698057</v>
      </c>
      <c r="X12" s="84">
        <v>1.350237326698057</v>
      </c>
      <c r="Y12" s="84">
        <v>1.350237326698057</v>
      </c>
      <c r="Z12" s="84">
        <v>1.350237326698057</v>
      </c>
      <c r="AA12" s="84">
        <v>1.350237326698057</v>
      </c>
      <c r="AB12" s="84">
        <v>1.350237326698057</v>
      </c>
      <c r="AC12" s="84">
        <v>1.350237326698057</v>
      </c>
      <c r="AD12" s="84">
        <v>1.350237326698057</v>
      </c>
      <c r="AE12" s="84">
        <v>1.350237326698057</v>
      </c>
      <c r="AF12" s="84">
        <v>1.350237326698057</v>
      </c>
      <c r="AG12" s="85">
        <v>1.350237326698057</v>
      </c>
      <c r="AH12" s="85">
        <v>1.350237326698057</v>
      </c>
      <c r="AI12" s="85">
        <v>1.350237326698057</v>
      </c>
      <c r="AJ12" s="85">
        <v>1.350237326698057</v>
      </c>
      <c r="AK12" s="85">
        <v>1.350237326698057</v>
      </c>
      <c r="AL12" s="85">
        <v>1.350237326698057</v>
      </c>
      <c r="AM12" s="85">
        <v>1.350237326698057</v>
      </c>
      <c r="AN12" s="85">
        <v>1.350237326698057</v>
      </c>
      <c r="AO12" s="85">
        <v>1.350237326698057</v>
      </c>
      <c r="AP12" s="85">
        <v>1.350237326698057</v>
      </c>
      <c r="AQ12" s="85">
        <v>1.350237326698057</v>
      </c>
      <c r="AR12" s="85">
        <v>1.350237326698057</v>
      </c>
      <c r="AS12" s="85">
        <v>1.350237326698057</v>
      </c>
      <c r="AT12" s="85">
        <v>1.350237326698057</v>
      </c>
      <c r="AU12" s="85">
        <v>1.350237326698057</v>
      </c>
      <c r="AV12" s="85">
        <v>1.350237326698057</v>
      </c>
      <c r="AW12" s="85">
        <v>1.350237326698057</v>
      </c>
      <c r="AX12" s="85">
        <v>1.350237326698057</v>
      </c>
      <c r="AY12" s="85">
        <v>1.350237326698057</v>
      </c>
      <c r="AZ12" s="85">
        <v>1.350237326698057</v>
      </c>
      <c r="BA12" s="85">
        <v>1.350237326698057</v>
      </c>
      <c r="BB12" s="85">
        <v>1.350237326698057</v>
      </c>
      <c r="BC12" s="85">
        <v>1.350237326698057</v>
      </c>
      <c r="BD12" s="85">
        <v>1.350237326698057</v>
      </c>
      <c r="BE12" s="85">
        <v>1.350237326698057</v>
      </c>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row>
    <row r="13" spans="1:88" x14ac:dyDescent="0.25"/>
    <row r="14" spans="1:88" x14ac:dyDescent="0.25"/>
    <row r="15" spans="1:88" x14ac:dyDescent="0.25"/>
    <row r="16" spans="1:88" x14ac:dyDescent="0.25">
      <c r="B16" s="45" t="s">
        <v>115</v>
      </c>
    </row>
    <row r="17" spans="2:9" x14ac:dyDescent="0.25"/>
    <row r="18" spans="2:9" x14ac:dyDescent="0.25">
      <c r="B18" s="46"/>
      <c r="C18" t="s">
        <v>116</v>
      </c>
    </row>
    <row r="19" spans="2:9" x14ac:dyDescent="0.25"/>
    <row r="20" spans="2:9" x14ac:dyDescent="0.25">
      <c r="B20" s="47"/>
      <c r="C20" t="s">
        <v>117</v>
      </c>
    </row>
    <row r="21" spans="2:9" x14ac:dyDescent="0.25"/>
    <row r="22" spans="2:9" x14ac:dyDescent="0.25"/>
    <row r="23" spans="2:9" x14ac:dyDescent="0.25"/>
    <row r="24" spans="2:9" ht="14.4" x14ac:dyDescent="0.3">
      <c r="B24" s="123" t="s">
        <v>247</v>
      </c>
      <c r="C24" s="124"/>
      <c r="D24" s="124"/>
      <c r="E24" s="124"/>
      <c r="F24" s="124"/>
      <c r="G24" s="124"/>
      <c r="H24" s="124"/>
      <c r="I24" s="125"/>
    </row>
    <row r="25" spans="2:9" x14ac:dyDescent="0.25"/>
    <row r="26" spans="2:9" s="6" customFormat="1" x14ac:dyDescent="0.25">
      <c r="B26" s="48" t="s">
        <v>71</v>
      </c>
      <c r="C26" s="126" t="s">
        <v>120</v>
      </c>
      <c r="D26" s="126"/>
      <c r="E26" s="126"/>
      <c r="F26" s="126"/>
      <c r="G26" s="126"/>
      <c r="H26" s="126"/>
      <c r="I26" s="126"/>
    </row>
    <row r="27" spans="2:9" s="6" customFormat="1" ht="76.2" customHeight="1" x14ac:dyDescent="0.25">
      <c r="B27" s="49">
        <v>1</v>
      </c>
      <c r="C27" s="127" t="s">
        <v>248</v>
      </c>
      <c r="D27" s="128"/>
      <c r="E27" s="128"/>
      <c r="F27" s="128"/>
      <c r="G27" s="128"/>
      <c r="H27" s="128"/>
      <c r="I27" s="128"/>
    </row>
    <row r="28" spans="2:9" s="6" customFormat="1" ht="55.95" customHeight="1" x14ac:dyDescent="0.25">
      <c r="B28" s="49">
        <f>B27+1</f>
        <v>2</v>
      </c>
      <c r="C28" s="127" t="s">
        <v>249</v>
      </c>
      <c r="D28" s="128"/>
      <c r="E28" s="128"/>
      <c r="F28" s="128"/>
      <c r="G28" s="128"/>
      <c r="H28" s="128"/>
      <c r="I28" s="128"/>
    </row>
    <row r="29" spans="2:9" s="6" customFormat="1" ht="58.2" customHeight="1" x14ac:dyDescent="0.25">
      <c r="B29" s="49">
        <f t="shared" ref="B29:B32" si="1">B28+1</f>
        <v>3</v>
      </c>
      <c r="C29" s="127" t="s">
        <v>250</v>
      </c>
      <c r="D29" s="128"/>
      <c r="E29" s="128"/>
      <c r="F29" s="128"/>
      <c r="G29" s="128"/>
      <c r="H29" s="128"/>
      <c r="I29" s="128"/>
    </row>
    <row r="30" spans="2:9" s="6" customFormat="1" ht="41.7" customHeight="1" x14ac:dyDescent="0.25">
      <c r="B30" s="49">
        <f t="shared" si="1"/>
        <v>4</v>
      </c>
      <c r="C30" s="127" t="s">
        <v>251</v>
      </c>
      <c r="D30" s="128"/>
      <c r="E30" s="128"/>
      <c r="F30" s="128"/>
      <c r="G30" s="128"/>
      <c r="H30" s="128"/>
      <c r="I30" s="128"/>
    </row>
    <row r="31" spans="2:9" s="6" customFormat="1" ht="94.95" customHeight="1" x14ac:dyDescent="0.25">
      <c r="B31" s="49">
        <f t="shared" si="1"/>
        <v>5</v>
      </c>
      <c r="C31" s="127" t="s">
        <v>252</v>
      </c>
      <c r="D31" s="128"/>
      <c r="E31" s="128"/>
      <c r="F31" s="128"/>
      <c r="G31" s="128"/>
      <c r="H31" s="128"/>
      <c r="I31" s="128"/>
    </row>
    <row r="32" spans="2:9" s="6" customFormat="1" ht="82.5" customHeight="1" x14ac:dyDescent="0.25">
      <c r="B32" s="49">
        <f t="shared" si="1"/>
        <v>6</v>
      </c>
      <c r="C32" s="127" t="s">
        <v>253</v>
      </c>
      <c r="D32" s="128"/>
      <c r="E32" s="128"/>
      <c r="F32" s="128"/>
      <c r="G32" s="128"/>
      <c r="H32" s="128"/>
      <c r="I32" s="128"/>
    </row>
    <row r="33" s="6" customFormat="1" ht="13.2" x14ac:dyDescent="0.25"/>
    <row r="34" s="6" customFormat="1" ht="13.2" x14ac:dyDescent="0.25"/>
    <row r="35" s="6" customFormat="1" ht="13.2" x14ac:dyDescent="0.25"/>
    <row r="36" s="6" customFormat="1" ht="13.2"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28:I28"/>
    <mergeCell ref="C29:I29"/>
    <mergeCell ref="C30:I30"/>
    <mergeCell ref="C31:I31"/>
    <mergeCell ref="C32:I32"/>
    <mergeCell ref="AG5:CJ5"/>
    <mergeCell ref="B24:I24"/>
    <mergeCell ref="C26:I26"/>
    <mergeCell ref="C27:I27"/>
    <mergeCell ref="D3:F3"/>
    <mergeCell ref="D4:F4"/>
    <mergeCell ref="B3:C3"/>
    <mergeCell ref="B4:C4"/>
    <mergeCell ref="H5:AF5"/>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857362"/>
  </sheetPr>
  <dimension ref="A1:DF67"/>
  <sheetViews>
    <sheetView showGridLines="0" topLeftCell="A13" zoomScale="85" zoomScaleNormal="85" workbookViewId="0">
      <selection activeCell="M18" sqref="M18"/>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45">
      <c r="B1" s="134" t="s">
        <v>254</v>
      </c>
      <c r="C1" s="134"/>
      <c r="D1" s="134"/>
      <c r="E1" s="134"/>
      <c r="F1" s="134"/>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5" customHeight="1" thickBot="1" x14ac:dyDescent="0.3">
      <c r="B3" s="119" t="s">
        <v>3</v>
      </c>
      <c r="C3" s="132"/>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4.7" customHeight="1" thickBot="1" x14ac:dyDescent="0.4">
      <c r="B4" s="135" t="s">
        <v>6</v>
      </c>
      <c r="C4" s="136"/>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152</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153</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71</v>
      </c>
      <c r="C6" s="17" t="s">
        <v>154</v>
      </c>
      <c r="D6" s="18" t="s">
        <v>73</v>
      </c>
      <c r="E6" s="18" t="s">
        <v>74</v>
      </c>
      <c r="F6" s="75" t="s">
        <v>75</v>
      </c>
      <c r="G6" s="36"/>
      <c r="H6" s="18" t="s">
        <v>106</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2:88" ht="52.8" x14ac:dyDescent="0.25">
      <c r="B7" s="56">
        <v>1</v>
      </c>
      <c r="C7" s="28" t="s">
        <v>255</v>
      </c>
      <c r="D7" s="29" t="s">
        <v>256</v>
      </c>
      <c r="E7" s="29" t="s">
        <v>103</v>
      </c>
      <c r="F7" s="80">
        <v>2</v>
      </c>
      <c r="G7" s="36"/>
      <c r="H7" s="82">
        <v>7.0228679641684444</v>
      </c>
      <c r="I7" s="82">
        <v>7.0362960099890346</v>
      </c>
      <c r="J7" s="82">
        <v>7.0497240558096248</v>
      </c>
      <c r="K7" s="82">
        <v>7.063152101630215</v>
      </c>
      <c r="L7" s="82">
        <v>7.0765801474508052</v>
      </c>
      <c r="M7" s="82">
        <v>7.0900081932713954</v>
      </c>
      <c r="N7" s="82">
        <v>7.1034362390919856</v>
      </c>
      <c r="O7" s="82">
        <v>7.1168642849125758</v>
      </c>
      <c r="P7" s="82">
        <v>7.130292330733166</v>
      </c>
      <c r="Q7" s="82">
        <v>7.1437203765537562</v>
      </c>
      <c r="R7" s="82">
        <v>7.1571484223743465</v>
      </c>
      <c r="S7" s="82">
        <v>7.1705764681949367</v>
      </c>
      <c r="T7" s="82">
        <v>7.1840045140155269</v>
      </c>
      <c r="U7" s="82">
        <v>7.1974325598361171</v>
      </c>
      <c r="V7" s="82">
        <v>7.2108606056567073</v>
      </c>
      <c r="W7" s="82">
        <v>7.2242886514772975</v>
      </c>
      <c r="X7" s="82">
        <v>7.2377166972978877</v>
      </c>
      <c r="Y7" s="82">
        <v>7.2511447431184779</v>
      </c>
      <c r="Z7" s="82">
        <v>7.2645727889390681</v>
      </c>
      <c r="AA7" s="82">
        <v>7.2780008347596583</v>
      </c>
      <c r="AB7" s="82">
        <v>7.2914288805802485</v>
      </c>
      <c r="AC7" s="82">
        <v>7.3048569264008387</v>
      </c>
      <c r="AD7" s="82">
        <v>7.3182849722214289</v>
      </c>
      <c r="AE7" s="82">
        <v>7.3317130180420191</v>
      </c>
      <c r="AF7" s="82">
        <v>7.3451410638626093</v>
      </c>
      <c r="AG7" s="83">
        <v>7.3585691096831995</v>
      </c>
      <c r="AH7" s="83">
        <v>7.3719971555037898</v>
      </c>
      <c r="AI7" s="83">
        <v>7.38542520132438</v>
      </c>
      <c r="AJ7" s="83">
        <v>7.3988532471449702</v>
      </c>
      <c r="AK7" s="83">
        <v>7.4122812929655604</v>
      </c>
      <c r="AL7" s="83">
        <v>7.4257093387861506</v>
      </c>
      <c r="AM7" s="83">
        <v>7.4391373846067408</v>
      </c>
      <c r="AN7" s="83">
        <v>7.452565430427331</v>
      </c>
      <c r="AO7" s="83">
        <v>7.4659934762479212</v>
      </c>
      <c r="AP7" s="83">
        <v>7.4794215220685114</v>
      </c>
      <c r="AQ7" s="83">
        <v>7.4928495678891016</v>
      </c>
      <c r="AR7" s="83">
        <v>7.5062776137096918</v>
      </c>
      <c r="AS7" s="83">
        <v>7.519705659530282</v>
      </c>
      <c r="AT7" s="83">
        <v>7.5331337053508722</v>
      </c>
      <c r="AU7" s="83">
        <v>7.5465617511714616</v>
      </c>
      <c r="AV7" s="83">
        <v>7.5599897969920526</v>
      </c>
      <c r="AW7" s="83">
        <v>7.5734178428126429</v>
      </c>
      <c r="AX7" s="83">
        <v>7.5868458886332331</v>
      </c>
      <c r="AY7" s="83">
        <v>7.6002739344538233</v>
      </c>
      <c r="AZ7" s="83">
        <v>7.6137019802744135</v>
      </c>
      <c r="BA7" s="83">
        <v>7.6271300260950037</v>
      </c>
      <c r="BB7" s="83">
        <v>7.6405580719155939</v>
      </c>
      <c r="BC7" s="83">
        <v>7.6539861177361841</v>
      </c>
      <c r="BD7" s="83">
        <v>7.6674141635567743</v>
      </c>
      <c r="BE7" s="83">
        <v>7.6808422093773645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39.6" x14ac:dyDescent="0.25">
      <c r="B8" s="56">
        <v>2</v>
      </c>
      <c r="C8" s="91" t="s">
        <v>257</v>
      </c>
      <c r="D8" s="26" t="s">
        <v>258</v>
      </c>
      <c r="E8" s="26" t="s">
        <v>103</v>
      </c>
      <c r="F8" s="26">
        <v>2</v>
      </c>
      <c r="G8" s="36"/>
      <c r="H8" s="82">
        <v>0.17792862343286489</v>
      </c>
      <c r="I8" s="82">
        <v>0.17826883112585315</v>
      </c>
      <c r="J8" s="82">
        <v>0.17860903881884141</v>
      </c>
      <c r="K8" s="82">
        <v>0.17894924651182967</v>
      </c>
      <c r="L8" s="82">
        <v>0.17928945420481793</v>
      </c>
      <c r="M8" s="82">
        <v>0.17962966189780619</v>
      </c>
      <c r="N8" s="82">
        <v>0.17996986959079445</v>
      </c>
      <c r="O8" s="82">
        <v>0.1803100772837827</v>
      </c>
      <c r="P8" s="82">
        <v>0.18065028497677096</v>
      </c>
      <c r="Q8" s="82">
        <v>0.18099049266975922</v>
      </c>
      <c r="R8" s="82">
        <v>0.18133070036274748</v>
      </c>
      <c r="S8" s="82">
        <v>0.18167090805573574</v>
      </c>
      <c r="T8" s="82">
        <v>0.182011115748724</v>
      </c>
      <c r="U8" s="82">
        <v>0.18235132344171226</v>
      </c>
      <c r="V8" s="82">
        <v>0.18269153113470052</v>
      </c>
      <c r="W8" s="82">
        <v>0.18303173882768878</v>
      </c>
      <c r="X8" s="82">
        <v>0.18337194652067704</v>
      </c>
      <c r="Y8" s="82">
        <v>0.1837121542136653</v>
      </c>
      <c r="Z8" s="82">
        <v>0.18405236190665356</v>
      </c>
      <c r="AA8" s="82">
        <v>0.18439256959964181</v>
      </c>
      <c r="AB8" s="82">
        <v>0.18473277729263007</v>
      </c>
      <c r="AC8" s="82">
        <v>0.18507298498561833</v>
      </c>
      <c r="AD8" s="82">
        <v>0.18541319267860659</v>
      </c>
      <c r="AE8" s="82">
        <v>0.18575340037159485</v>
      </c>
      <c r="AF8" s="82">
        <v>0.18609360806458311</v>
      </c>
      <c r="AG8" s="83">
        <v>0.18643381575757137</v>
      </c>
      <c r="AH8" s="83">
        <v>0.18677402345055963</v>
      </c>
      <c r="AI8" s="83">
        <v>0.18711423114354789</v>
      </c>
      <c r="AJ8" s="83">
        <v>0.18745443883653615</v>
      </c>
      <c r="AK8" s="83">
        <v>0.18779464652952441</v>
      </c>
      <c r="AL8" s="83">
        <v>0.18813485422251267</v>
      </c>
      <c r="AM8" s="83">
        <v>0.18847506191550092</v>
      </c>
      <c r="AN8" s="83">
        <v>0.18881526960848918</v>
      </c>
      <c r="AO8" s="83">
        <v>0.18915547730147744</v>
      </c>
      <c r="AP8" s="83">
        <v>0.1894956849944657</v>
      </c>
      <c r="AQ8" s="83">
        <v>0.18983589268745396</v>
      </c>
      <c r="AR8" s="83">
        <v>0.19017610038044222</v>
      </c>
      <c r="AS8" s="83">
        <v>0.19051630807343048</v>
      </c>
      <c r="AT8" s="83">
        <v>0.19085651576641874</v>
      </c>
      <c r="AU8" s="83">
        <v>0.191196723459407</v>
      </c>
      <c r="AV8" s="83">
        <v>0.19153693115239526</v>
      </c>
      <c r="AW8" s="83">
        <v>0.19187713884538352</v>
      </c>
      <c r="AX8" s="83">
        <v>0.19221734653837177</v>
      </c>
      <c r="AY8" s="83">
        <v>0.19255755423136003</v>
      </c>
      <c r="AZ8" s="83">
        <v>0.19289776192434829</v>
      </c>
      <c r="BA8" s="83">
        <v>0.19323796961733655</v>
      </c>
      <c r="BB8" s="83">
        <v>0.19357817731032481</v>
      </c>
      <c r="BC8" s="83">
        <v>0.19391838500331307</v>
      </c>
      <c r="BD8" s="83">
        <v>0.19425859269630133</v>
      </c>
      <c r="BE8" s="83">
        <v>0.19459880038928959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39.6" x14ac:dyDescent="0.25">
      <c r="B9" s="56">
        <v>3</v>
      </c>
      <c r="C9" s="91" t="s">
        <v>259</v>
      </c>
      <c r="D9" s="26" t="s">
        <v>260</v>
      </c>
      <c r="E9" s="26" t="s">
        <v>103</v>
      </c>
      <c r="F9" s="26">
        <v>2</v>
      </c>
      <c r="G9" s="36"/>
      <c r="H9" s="82">
        <v>18.86186839092575</v>
      </c>
      <c r="I9" s="82">
        <v>18.797024168140798</v>
      </c>
      <c r="J9" s="82">
        <v>18.761207172799804</v>
      </c>
      <c r="K9" s="82">
        <v>18.759388462701558</v>
      </c>
      <c r="L9" s="82">
        <v>18.771982170280197</v>
      </c>
      <c r="M9" s="82">
        <v>18.799016919169745</v>
      </c>
      <c r="N9" s="82">
        <v>18.81929352092968</v>
      </c>
      <c r="O9" s="82">
        <v>18.854313491153533</v>
      </c>
      <c r="P9" s="82">
        <v>18.896501115496182</v>
      </c>
      <c r="Q9" s="82">
        <v>18.927912373532038</v>
      </c>
      <c r="R9" s="82">
        <v>18.964371230151169</v>
      </c>
      <c r="S9" s="82">
        <v>19.000696965965023</v>
      </c>
      <c r="T9" s="82">
        <v>19.047064667411899</v>
      </c>
      <c r="U9" s="82">
        <v>19.08705066820346</v>
      </c>
      <c r="V9" s="82">
        <v>19.155297531134618</v>
      </c>
      <c r="W9" s="82">
        <v>19.232580095801282</v>
      </c>
      <c r="X9" s="82">
        <v>19.305106339831692</v>
      </c>
      <c r="Y9" s="82">
        <v>19.378853056012236</v>
      </c>
      <c r="Z9" s="82">
        <v>19.456770701741572</v>
      </c>
      <c r="AA9" s="82">
        <v>19.540943538325099</v>
      </c>
      <c r="AB9" s="82">
        <v>19.621535491133702</v>
      </c>
      <c r="AC9" s="82">
        <v>19.70673871073285</v>
      </c>
      <c r="AD9" s="82">
        <v>19.795254260055007</v>
      </c>
      <c r="AE9" s="82">
        <v>19.881890884210417</v>
      </c>
      <c r="AF9" s="82">
        <v>19.971902661034211</v>
      </c>
      <c r="AG9" s="83">
        <v>20.060685115312324</v>
      </c>
      <c r="AH9" s="83">
        <v>20.145061383015921</v>
      </c>
      <c r="AI9" s="83">
        <v>20.23012236317204</v>
      </c>
      <c r="AJ9" s="83">
        <v>20.315765114271326</v>
      </c>
      <c r="AK9" s="83">
        <v>20.398140629242896</v>
      </c>
      <c r="AL9" s="83">
        <v>20.479682424787576</v>
      </c>
      <c r="AM9" s="83">
        <v>20.562014064738189</v>
      </c>
      <c r="AN9" s="83">
        <v>20.64457803203296</v>
      </c>
      <c r="AO9" s="83">
        <v>20.727315670610125</v>
      </c>
      <c r="AP9" s="83">
        <v>20.810174032020477</v>
      </c>
      <c r="AQ9" s="83">
        <v>20.893105183181341</v>
      </c>
      <c r="AR9" s="83">
        <v>20.976065606874812</v>
      </c>
      <c r="AS9" s="83">
        <v>21.059015681607004</v>
      </c>
      <c r="AT9" s="83">
        <v>21.141919229471991</v>
      </c>
      <c r="AU9" s="83">
        <v>21.22474312237339</v>
      </c>
      <c r="AV9" s="83">
        <v>21.307456938397536</v>
      </c>
      <c r="AW9" s="83">
        <v>21.379401541615685</v>
      </c>
      <c r="AX9" s="83">
        <v>21.449651227207511</v>
      </c>
      <c r="AY9" s="83">
        <v>21.519614658829052</v>
      </c>
      <c r="AZ9" s="83">
        <v>21.589271757819496</v>
      </c>
      <c r="BA9" s="83">
        <v>21.658604031364881</v>
      </c>
      <c r="BB9" s="83">
        <v>21.727594415153106</v>
      </c>
      <c r="BC9" s="83">
        <v>21.796227134167584</v>
      </c>
      <c r="BD9" s="83">
        <v>21.864487645898979</v>
      </c>
      <c r="BE9" s="83">
        <v>21.932363096167499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39.6" x14ac:dyDescent="0.25">
      <c r="B10" s="56">
        <v>4</v>
      </c>
      <c r="C10" s="91" t="s">
        <v>261</v>
      </c>
      <c r="D10" s="26" t="s">
        <v>262</v>
      </c>
      <c r="E10" s="26" t="s">
        <v>103</v>
      </c>
      <c r="F10" s="26">
        <v>2</v>
      </c>
      <c r="G10" s="36"/>
      <c r="H10" s="82">
        <v>1.572048979170982</v>
      </c>
      <c r="I10" s="82">
        <v>1.5546927496159499</v>
      </c>
      <c r="J10" s="82">
        <v>1.5410172215362918</v>
      </c>
      <c r="K10" s="82">
        <v>1.5312118546090392</v>
      </c>
      <c r="L10" s="82">
        <v>1.5234700532240018</v>
      </c>
      <c r="M10" s="82">
        <v>1.5165520030181783</v>
      </c>
      <c r="N10" s="82">
        <v>1.5097115502667158</v>
      </c>
      <c r="O10" s="82">
        <v>1.5046967595392018</v>
      </c>
      <c r="P10" s="82">
        <v>1.5008723691298378</v>
      </c>
      <c r="Q10" s="82">
        <v>1.496472456262641</v>
      </c>
      <c r="R10" s="82">
        <v>1.4928814653056537</v>
      </c>
      <c r="S10" s="82">
        <v>1.4896808724777535</v>
      </c>
      <c r="T10" s="82">
        <v>1.48774475632101</v>
      </c>
      <c r="U10" s="82">
        <v>1.4854552324837191</v>
      </c>
      <c r="V10" s="82">
        <v>1.4856099611971343</v>
      </c>
      <c r="W10" s="82">
        <v>1.4867796547404046</v>
      </c>
      <c r="X10" s="82">
        <v>1.4878326017415926</v>
      </c>
      <c r="Y10" s="82">
        <v>1.4891064283910163</v>
      </c>
      <c r="Z10" s="82">
        <v>1.490851259934086</v>
      </c>
      <c r="AA10" s="82">
        <v>1.4932914894626301</v>
      </c>
      <c r="AB10" s="82">
        <v>1.4956564222967459</v>
      </c>
      <c r="AC10" s="82">
        <v>1.4984627150166592</v>
      </c>
      <c r="AD10" s="82">
        <v>1.5016762224252773</v>
      </c>
      <c r="AE10" s="82">
        <v>1.5048327317594485</v>
      </c>
      <c r="AF10" s="82">
        <v>1.508389867582421</v>
      </c>
      <c r="AG10" s="83">
        <v>1.5110777322719178</v>
      </c>
      <c r="AH10" s="83">
        <v>1.5130858123974151</v>
      </c>
      <c r="AI10" s="83">
        <v>1.5152386247889127</v>
      </c>
      <c r="AJ10" s="83">
        <v>1.5175223437053651</v>
      </c>
      <c r="AK10" s="83">
        <v>1.519720820166081</v>
      </c>
      <c r="AL10" s="83">
        <v>1.5218439020443004</v>
      </c>
      <c r="AM10" s="83">
        <v>1.5236104672620006</v>
      </c>
      <c r="AN10" s="83">
        <v>1.5254496802914399</v>
      </c>
      <c r="AO10" s="83">
        <v>1.5273534405883555</v>
      </c>
      <c r="AP10" s="83">
        <v>1.5293144429467376</v>
      </c>
      <c r="AQ10" s="83">
        <v>1.5313260888155757</v>
      </c>
      <c r="AR10" s="83">
        <v>1.5333824087710781</v>
      </c>
      <c r="AS10" s="83">
        <v>1.5354779946038803</v>
      </c>
      <c r="AT10" s="83">
        <v>1.5376079397090852</v>
      </c>
      <c r="AU10" s="83">
        <v>1.5397677866593822</v>
      </c>
      <c r="AV10" s="83">
        <v>1.5419534810042654</v>
      </c>
      <c r="AW10" s="83">
        <v>1.5441458691696412</v>
      </c>
      <c r="AX10" s="83">
        <v>1.5463548197556505</v>
      </c>
      <c r="AY10" s="83">
        <v>1.5485793442173408</v>
      </c>
      <c r="AZ10" s="83">
        <v>1.550816639331702</v>
      </c>
      <c r="BA10" s="83">
        <v>1.5530641423675475</v>
      </c>
      <c r="BB10" s="83">
        <v>1.5553195085512093</v>
      </c>
      <c r="BC10" s="83">
        <v>1.5575805909414735</v>
      </c>
      <c r="BD10" s="83">
        <v>1.5597994740948189</v>
      </c>
      <c r="BE10" s="83">
        <v>1.5614925075212918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39.6" x14ac:dyDescent="0.25">
      <c r="B11" s="56">
        <v>5</v>
      </c>
      <c r="C11" s="91" t="s">
        <v>263</v>
      </c>
      <c r="D11" s="26" t="s">
        <v>264</v>
      </c>
      <c r="E11" s="26" t="s">
        <v>265</v>
      </c>
      <c r="F11" s="26">
        <v>1</v>
      </c>
      <c r="G11" s="36"/>
      <c r="H11" s="86">
        <v>124.2</v>
      </c>
      <c r="I11" s="86">
        <v>122.7</v>
      </c>
      <c r="J11" s="86">
        <v>121.3</v>
      </c>
      <c r="K11" s="86">
        <v>120.2</v>
      </c>
      <c r="L11" s="86">
        <v>119.2</v>
      </c>
      <c r="M11" s="86">
        <v>118.3</v>
      </c>
      <c r="N11" s="86">
        <v>117.5</v>
      </c>
      <c r="O11" s="86">
        <v>116.8</v>
      </c>
      <c r="P11" s="86">
        <v>116.3</v>
      </c>
      <c r="Q11" s="86">
        <v>115.7</v>
      </c>
      <c r="R11" s="86">
        <v>115.2</v>
      </c>
      <c r="S11" s="86">
        <v>114.8</v>
      </c>
      <c r="T11" s="86">
        <v>114.5</v>
      </c>
      <c r="U11" s="86">
        <v>114.1</v>
      </c>
      <c r="V11" s="86">
        <v>113.8</v>
      </c>
      <c r="W11" s="86">
        <v>113.5</v>
      </c>
      <c r="X11" s="86">
        <v>113.3</v>
      </c>
      <c r="Y11" s="86">
        <v>113</v>
      </c>
      <c r="Z11" s="86">
        <v>112.8</v>
      </c>
      <c r="AA11" s="86">
        <v>112.6</v>
      </c>
      <c r="AB11" s="86">
        <v>112.4</v>
      </c>
      <c r="AC11" s="86">
        <v>112.2</v>
      </c>
      <c r="AD11" s="86">
        <v>112</v>
      </c>
      <c r="AE11" s="86">
        <v>111.8</v>
      </c>
      <c r="AF11" s="86">
        <v>111.7</v>
      </c>
      <c r="AG11" s="87">
        <v>111.5</v>
      </c>
      <c r="AH11" s="87">
        <v>111.3</v>
      </c>
      <c r="AI11" s="87">
        <v>111.1</v>
      </c>
      <c r="AJ11" s="87">
        <v>110.9</v>
      </c>
      <c r="AK11" s="87">
        <v>110.7</v>
      </c>
      <c r="AL11" s="87">
        <v>110.5</v>
      </c>
      <c r="AM11" s="87">
        <v>110.3</v>
      </c>
      <c r="AN11" s="87">
        <v>110.1</v>
      </c>
      <c r="AO11" s="87">
        <v>109.8</v>
      </c>
      <c r="AP11" s="87">
        <v>109.6</v>
      </c>
      <c r="AQ11" s="87">
        <v>109.4</v>
      </c>
      <c r="AR11" s="87">
        <v>109.2</v>
      </c>
      <c r="AS11" s="87">
        <v>109</v>
      </c>
      <c r="AT11" s="87">
        <v>108.8</v>
      </c>
      <c r="AU11" s="87">
        <v>108.5</v>
      </c>
      <c r="AV11" s="87">
        <v>108.3</v>
      </c>
      <c r="AW11" s="87">
        <v>108</v>
      </c>
      <c r="AX11" s="87">
        <v>107.8</v>
      </c>
      <c r="AY11" s="87">
        <v>107.5</v>
      </c>
      <c r="AZ11" s="87">
        <v>107.2</v>
      </c>
      <c r="BA11" s="87">
        <v>106.9</v>
      </c>
      <c r="BB11" s="87">
        <v>106.6</v>
      </c>
      <c r="BC11" s="87">
        <v>106.3</v>
      </c>
      <c r="BD11" s="87">
        <v>106</v>
      </c>
      <c r="BE11" s="87">
        <v>105.7</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39.6" x14ac:dyDescent="0.25">
      <c r="B12" s="56">
        <v>6</v>
      </c>
      <c r="C12" s="91" t="s">
        <v>266</v>
      </c>
      <c r="D12" s="26" t="s">
        <v>267</v>
      </c>
      <c r="E12" s="26" t="s">
        <v>265</v>
      </c>
      <c r="F12" s="26">
        <v>1</v>
      </c>
      <c r="G12" s="36"/>
      <c r="H12" s="86">
        <v>146.1</v>
      </c>
      <c r="I12" s="86">
        <v>144.5</v>
      </c>
      <c r="J12" s="86">
        <v>143.19999999999999</v>
      </c>
      <c r="K12" s="86">
        <v>142.30000000000001</v>
      </c>
      <c r="L12" s="86">
        <v>141.6</v>
      </c>
      <c r="M12" s="86">
        <v>140.9</v>
      </c>
      <c r="N12" s="86">
        <v>140.30000000000001</v>
      </c>
      <c r="O12" s="86">
        <v>139.80000000000001</v>
      </c>
      <c r="P12" s="86">
        <v>139.5</v>
      </c>
      <c r="Q12" s="86">
        <v>139.1</v>
      </c>
      <c r="R12" s="86">
        <v>138.69999999999999</v>
      </c>
      <c r="S12" s="86">
        <v>138.4</v>
      </c>
      <c r="T12" s="86">
        <v>138.30000000000001</v>
      </c>
      <c r="U12" s="86">
        <v>138</v>
      </c>
      <c r="V12" s="86">
        <v>138.1</v>
      </c>
      <c r="W12" s="86">
        <v>138.19999999999999</v>
      </c>
      <c r="X12" s="86">
        <v>138.30000000000001</v>
      </c>
      <c r="Y12" s="86">
        <v>138.4</v>
      </c>
      <c r="Z12" s="86">
        <v>138.5</v>
      </c>
      <c r="AA12" s="86">
        <v>138.80000000000001</v>
      </c>
      <c r="AB12" s="86">
        <v>139</v>
      </c>
      <c r="AC12" s="86">
        <v>139.19999999999999</v>
      </c>
      <c r="AD12" s="86">
        <v>139.5</v>
      </c>
      <c r="AE12" s="86">
        <v>139.80000000000001</v>
      </c>
      <c r="AF12" s="86">
        <v>140.19999999999999</v>
      </c>
      <c r="AG12" s="87">
        <v>140.4</v>
      </c>
      <c r="AH12" s="87">
        <v>140.6</v>
      </c>
      <c r="AI12" s="87">
        <v>140.80000000000001</v>
      </c>
      <c r="AJ12" s="87">
        <v>141</v>
      </c>
      <c r="AK12" s="87">
        <v>141.19999999999999</v>
      </c>
      <c r="AL12" s="87">
        <v>141.4</v>
      </c>
      <c r="AM12" s="87">
        <v>141.6</v>
      </c>
      <c r="AN12" s="87">
        <v>141.80000000000001</v>
      </c>
      <c r="AO12" s="87">
        <v>141.9</v>
      </c>
      <c r="AP12" s="87">
        <v>142.1</v>
      </c>
      <c r="AQ12" s="87">
        <v>142.30000000000001</v>
      </c>
      <c r="AR12" s="87">
        <v>142.5</v>
      </c>
      <c r="AS12" s="87">
        <v>142.69999999999999</v>
      </c>
      <c r="AT12" s="87">
        <v>142.9</v>
      </c>
      <c r="AU12" s="87">
        <v>143.1</v>
      </c>
      <c r="AV12" s="87">
        <v>143.30000000000001</v>
      </c>
      <c r="AW12" s="87">
        <v>143.5</v>
      </c>
      <c r="AX12" s="87">
        <v>143.69999999999999</v>
      </c>
      <c r="AY12" s="87">
        <v>143.9</v>
      </c>
      <c r="AZ12" s="87">
        <v>144.1</v>
      </c>
      <c r="BA12" s="87">
        <v>144.30000000000001</v>
      </c>
      <c r="BB12" s="87">
        <v>144.5</v>
      </c>
      <c r="BC12" s="87">
        <v>144.69999999999999</v>
      </c>
      <c r="BD12" s="87">
        <v>144.9</v>
      </c>
      <c r="BE12" s="87">
        <v>145.1</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39.6" x14ac:dyDescent="0.25">
      <c r="B13" s="56">
        <v>7</v>
      </c>
      <c r="C13" s="91" t="s">
        <v>268</v>
      </c>
      <c r="D13" s="26" t="s">
        <v>269</v>
      </c>
      <c r="E13" s="26" t="s">
        <v>265</v>
      </c>
      <c r="F13" s="26">
        <v>1</v>
      </c>
      <c r="G13" s="36"/>
      <c r="H13" s="86">
        <v>125.61500764479138</v>
      </c>
      <c r="I13" s="86">
        <v>124.08788579469045</v>
      </c>
      <c r="J13" s="86">
        <v>122.75856663041324</v>
      </c>
      <c r="K13" s="86">
        <v>121.62119668816761</v>
      </c>
      <c r="L13" s="86">
        <v>120.63810001231863</v>
      </c>
      <c r="M13" s="86">
        <v>119.73973583666026</v>
      </c>
      <c r="N13" s="86">
        <v>118.95462044647533</v>
      </c>
      <c r="O13" s="86">
        <v>118.28025175674426</v>
      </c>
      <c r="P13" s="86">
        <v>117.6994735328705</v>
      </c>
      <c r="Q13" s="86">
        <v>117.16039203382091</v>
      </c>
      <c r="R13" s="86">
        <v>116.67618660086931</v>
      </c>
      <c r="S13" s="86">
        <v>116.25898624592038</v>
      </c>
      <c r="T13" s="86">
        <v>115.90013438424739</v>
      </c>
      <c r="U13" s="86">
        <v>115.56746852533536</v>
      </c>
      <c r="V13" s="86">
        <v>115.25598793052772</v>
      </c>
      <c r="W13" s="86">
        <v>114.99140868799887</v>
      </c>
      <c r="X13" s="86">
        <v>114.74834024971166</v>
      </c>
      <c r="Y13" s="86">
        <v>114.52419665034402</v>
      </c>
      <c r="Z13" s="86">
        <v>114.30004597009341</v>
      </c>
      <c r="AA13" s="86">
        <v>114.10334034166914</v>
      </c>
      <c r="AB13" s="86">
        <v>113.92115234386827</v>
      </c>
      <c r="AC13" s="86">
        <v>113.75057572112394</v>
      </c>
      <c r="AD13" s="86">
        <v>113.5925167756499</v>
      </c>
      <c r="AE13" s="86">
        <v>113.43279283544487</v>
      </c>
      <c r="AF13" s="86">
        <v>113.29016298049432</v>
      </c>
      <c r="AG13" s="87">
        <v>113.13388238439084</v>
      </c>
      <c r="AH13" s="87">
        <v>112.94926221958737</v>
      </c>
      <c r="AI13" s="87">
        <v>112.76745076556307</v>
      </c>
      <c r="AJ13" s="87">
        <v>112.58779602365942</v>
      </c>
      <c r="AK13" s="87">
        <v>112.38941375478163</v>
      </c>
      <c r="AL13" s="87">
        <v>112.18507503415792</v>
      </c>
      <c r="AM13" s="87">
        <v>111.98168565513885</v>
      </c>
      <c r="AN13" s="87">
        <v>111.77858192606452</v>
      </c>
      <c r="AO13" s="87">
        <v>111.57542372834455</v>
      </c>
      <c r="AP13" s="87">
        <v>111.37191097944979</v>
      </c>
      <c r="AQ13" s="87">
        <v>111.16777874477951</v>
      </c>
      <c r="AR13" s="87">
        <v>110.96279300863925</v>
      </c>
      <c r="AS13" s="87">
        <v>110.75674700827123</v>
      </c>
      <c r="AT13" s="87">
        <v>110.54945804965125</v>
      </c>
      <c r="AU13" s="87">
        <v>110.34076473617674</v>
      </c>
      <c r="AV13" s="87">
        <v>110.13052455180325</v>
      </c>
      <c r="AW13" s="87">
        <v>109.86758499790001</v>
      </c>
      <c r="AX13" s="87">
        <v>109.59612798124991</v>
      </c>
      <c r="AY13" s="87">
        <v>109.32297346906269</v>
      </c>
      <c r="AZ13" s="87">
        <v>109.04804844588124</v>
      </c>
      <c r="BA13" s="87">
        <v>108.77129049816446</v>
      </c>
      <c r="BB13" s="87">
        <v>108.49264670525358</v>
      </c>
      <c r="BC13" s="87">
        <v>108.21207265818246</v>
      </c>
      <c r="BD13" s="87">
        <v>107.92932018612971</v>
      </c>
      <c r="BE13" s="87">
        <v>107.64215846676652</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39.6" x14ac:dyDescent="0.25">
      <c r="B14" s="56">
        <v>8</v>
      </c>
      <c r="C14" s="91" t="s">
        <v>270</v>
      </c>
      <c r="D14" s="26" t="s">
        <v>271</v>
      </c>
      <c r="E14" s="26" t="s">
        <v>103</v>
      </c>
      <c r="F14" s="26">
        <v>2</v>
      </c>
      <c r="G14" s="36"/>
      <c r="H14" s="82">
        <v>6.2201211104047296</v>
      </c>
      <c r="I14" s="82">
        <v>6.2201211104047296</v>
      </c>
      <c r="J14" s="82">
        <v>6.2201211104047296</v>
      </c>
      <c r="K14" s="82">
        <v>6.2201211104047287</v>
      </c>
      <c r="L14" s="82">
        <v>6.2201211104047296</v>
      </c>
      <c r="M14" s="82">
        <v>6.2201211104047296</v>
      </c>
      <c r="N14" s="82">
        <v>6.2201211104047296</v>
      </c>
      <c r="O14" s="82">
        <v>6.2201211104047296</v>
      </c>
      <c r="P14" s="82">
        <v>6.2201211104047296</v>
      </c>
      <c r="Q14" s="82">
        <v>6.2201211104047296</v>
      </c>
      <c r="R14" s="82">
        <v>6.2201211104047296</v>
      </c>
      <c r="S14" s="82">
        <v>6.2201211104047296</v>
      </c>
      <c r="T14" s="82">
        <v>6.2201211104047296</v>
      </c>
      <c r="U14" s="82">
        <v>6.2201211104047296</v>
      </c>
      <c r="V14" s="82">
        <v>6.2201211104047296</v>
      </c>
      <c r="W14" s="82">
        <v>6.2201211104047296</v>
      </c>
      <c r="X14" s="82">
        <v>6.2201211104047296</v>
      </c>
      <c r="Y14" s="82">
        <v>6.2201211104047296</v>
      </c>
      <c r="Z14" s="82">
        <v>6.2201211104047296</v>
      </c>
      <c r="AA14" s="82">
        <v>6.2201211104047296</v>
      </c>
      <c r="AB14" s="82">
        <v>6.2201211104047296</v>
      </c>
      <c r="AC14" s="82">
        <v>6.2201211104047296</v>
      </c>
      <c r="AD14" s="82">
        <v>6.2201211104047296</v>
      </c>
      <c r="AE14" s="82">
        <v>6.2201211104047296</v>
      </c>
      <c r="AF14" s="82">
        <v>6.2201211104047296</v>
      </c>
      <c r="AG14" s="83">
        <v>6.2201211104047296</v>
      </c>
      <c r="AH14" s="83">
        <v>6.2201211104047296</v>
      </c>
      <c r="AI14" s="83">
        <v>6.2201211104047296</v>
      </c>
      <c r="AJ14" s="83">
        <v>6.2201211104047296</v>
      </c>
      <c r="AK14" s="83">
        <v>6.2201211104047296</v>
      </c>
      <c r="AL14" s="83">
        <v>6.2201211104047296</v>
      </c>
      <c r="AM14" s="83">
        <v>6.2201211104047296</v>
      </c>
      <c r="AN14" s="83">
        <v>6.2201211104047305</v>
      </c>
      <c r="AO14" s="83">
        <v>6.2201211104047296</v>
      </c>
      <c r="AP14" s="83">
        <v>6.2201211104047296</v>
      </c>
      <c r="AQ14" s="83">
        <v>6.2201211104047296</v>
      </c>
      <c r="AR14" s="83">
        <v>6.2201211104047296</v>
      </c>
      <c r="AS14" s="83">
        <v>6.2201211104047296</v>
      </c>
      <c r="AT14" s="83">
        <v>6.2201211104047296</v>
      </c>
      <c r="AU14" s="83">
        <v>6.2201211104047296</v>
      </c>
      <c r="AV14" s="83">
        <v>6.2201211104047296</v>
      </c>
      <c r="AW14" s="83">
        <v>6.2201211104047296</v>
      </c>
      <c r="AX14" s="83">
        <v>6.2201211104047296</v>
      </c>
      <c r="AY14" s="83">
        <v>6.2201211104047296</v>
      </c>
      <c r="AZ14" s="83">
        <v>6.2201211104047296</v>
      </c>
      <c r="BA14" s="83">
        <v>6.2201211104047296</v>
      </c>
      <c r="BB14" s="83">
        <v>6.2201211104047296</v>
      </c>
      <c r="BC14" s="83">
        <v>6.2201211104047296</v>
      </c>
      <c r="BD14" s="83">
        <v>6.2201211104047296</v>
      </c>
      <c r="BE14" s="83">
        <v>6.2201211104047296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39.6" x14ac:dyDescent="0.25">
      <c r="B15" s="56">
        <v>9</v>
      </c>
      <c r="C15" s="91" t="s">
        <v>272</v>
      </c>
      <c r="D15" s="26" t="s">
        <v>273</v>
      </c>
      <c r="E15" s="26" t="s">
        <v>274</v>
      </c>
      <c r="F15" s="26">
        <v>2</v>
      </c>
      <c r="G15" s="36"/>
      <c r="H15" s="82">
        <v>89.54023969946941</v>
      </c>
      <c r="I15" s="82">
        <v>88.597641778929514</v>
      </c>
      <c r="J15" s="82">
        <v>87.689361367405425</v>
      </c>
      <c r="K15" s="82">
        <v>86.734634928681373</v>
      </c>
      <c r="L15" s="82">
        <v>85.834555176346868</v>
      </c>
      <c r="M15" s="82">
        <v>84.958185078356166</v>
      </c>
      <c r="N15" s="82">
        <v>84.18923729564969</v>
      </c>
      <c r="O15" s="82">
        <v>83.403695527066901</v>
      </c>
      <c r="P15" s="82">
        <v>82.642426331767069</v>
      </c>
      <c r="Q15" s="82">
        <v>81.993905230165481</v>
      </c>
      <c r="R15" s="82">
        <v>81.369616569863226</v>
      </c>
      <c r="S15" s="82">
        <v>80.764602131046189</v>
      </c>
      <c r="T15" s="82">
        <v>80.147548032350471</v>
      </c>
      <c r="U15" s="82">
        <v>79.584229629704694</v>
      </c>
      <c r="V15" s="82">
        <v>78.951406599072598</v>
      </c>
      <c r="W15" s="82">
        <v>78.290255488503206</v>
      </c>
      <c r="X15" s="82">
        <v>77.682263308333717</v>
      </c>
      <c r="Y15" s="82">
        <v>77.082630835090498</v>
      </c>
      <c r="Z15" s="82">
        <v>76.505134580572246</v>
      </c>
      <c r="AA15" s="82">
        <v>75.911246511990001</v>
      </c>
      <c r="AB15" s="82">
        <v>75.354778743344099</v>
      </c>
      <c r="AC15" s="82">
        <v>74.788230803420049</v>
      </c>
      <c r="AD15" s="82">
        <v>74.224191109041854</v>
      </c>
      <c r="AE15" s="82">
        <v>73.6908698771026</v>
      </c>
      <c r="AF15" s="82">
        <v>73.149885812600999</v>
      </c>
      <c r="AG15" s="83">
        <v>72.622311639657823</v>
      </c>
      <c r="AH15" s="83">
        <v>72.098543095078369</v>
      </c>
      <c r="AI15" s="83">
        <v>71.578552717974077</v>
      </c>
      <c r="AJ15" s="83">
        <v>71.062313245742587</v>
      </c>
      <c r="AK15" s="83">
        <v>70.549797612633853</v>
      </c>
      <c r="AL15" s="83">
        <v>70.040978948327009</v>
      </c>
      <c r="AM15" s="83">
        <v>69.535830576517327</v>
      </c>
      <c r="AN15" s="83">
        <v>69.034326013513606</v>
      </c>
      <c r="AO15" s="83">
        <v>68.536438966845594</v>
      </c>
      <c r="AP15" s="83">
        <v>68.042143333881498</v>
      </c>
      <c r="AQ15" s="83">
        <v>67.551413200455684</v>
      </c>
      <c r="AR15" s="83">
        <v>67.06422283950603</v>
      </c>
      <c r="AS15" s="83">
        <v>66.580546709721474</v>
      </c>
      <c r="AT15" s="83">
        <v>66.100359454199179</v>
      </c>
      <c r="AU15" s="83">
        <v>65.623635899111378</v>
      </c>
      <c r="AV15" s="83">
        <v>65.150351052382035</v>
      </c>
      <c r="AW15" s="83">
        <v>64.680480102373053</v>
      </c>
      <c r="AX15" s="83">
        <v>64.213998416579912</v>
      </c>
      <c r="AY15" s="83">
        <v>63.750881540336884</v>
      </c>
      <c r="AZ15" s="83">
        <v>63.291105195531486</v>
      </c>
      <c r="BA15" s="83">
        <v>62.83464527932842</v>
      </c>
      <c r="BB15" s="83">
        <v>62.381477862902592</v>
      </c>
      <c r="BC15" s="83">
        <v>61.931579190181417</v>
      </c>
      <c r="BD15" s="83">
        <v>61.484925676596191</v>
      </c>
      <c r="BE15" s="83">
        <v>61.041493907842558</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39.6" x14ac:dyDescent="0.25">
      <c r="B16" s="56">
        <v>10</v>
      </c>
      <c r="C16" s="91" t="s">
        <v>275</v>
      </c>
      <c r="D16" s="26" t="s">
        <v>276</v>
      </c>
      <c r="E16" s="26" t="s">
        <v>277</v>
      </c>
      <c r="F16" s="26">
        <v>2</v>
      </c>
      <c r="G16" s="36"/>
      <c r="H16" s="82">
        <v>62.354652331750877</v>
      </c>
      <c r="I16" s="82">
        <v>63.078833877181964</v>
      </c>
      <c r="J16" s="82">
        <v>63.79755992821719</v>
      </c>
      <c r="K16" s="82">
        <v>64.569887094537037</v>
      </c>
      <c r="L16" s="82">
        <v>65.314591306107545</v>
      </c>
      <c r="M16" s="82">
        <v>66.019623600372313</v>
      </c>
      <c r="N16" s="82">
        <v>66.650099062865038</v>
      </c>
      <c r="O16" s="82">
        <v>67.306861852614929</v>
      </c>
      <c r="P16" s="82">
        <v>67.955506943829278</v>
      </c>
      <c r="Q16" s="82">
        <v>68.516457268862553</v>
      </c>
      <c r="R16" s="82">
        <v>69.064373523544248</v>
      </c>
      <c r="S16" s="82">
        <v>69.603964205748227</v>
      </c>
      <c r="T16" s="82">
        <v>70.164168727075662</v>
      </c>
      <c r="U16" s="82">
        <v>70.681370906789596</v>
      </c>
      <c r="V16" s="82">
        <v>71.272145922060787</v>
      </c>
      <c r="W16" s="82">
        <v>71.900208935951824</v>
      </c>
      <c r="X16" s="82">
        <v>72.486550793459017</v>
      </c>
      <c r="Y16" s="82">
        <v>73.074051112722927</v>
      </c>
      <c r="Z16" s="82">
        <v>73.648318813895685</v>
      </c>
      <c r="AA16" s="82">
        <v>74.24832835438086</v>
      </c>
      <c r="AB16" s="82">
        <v>74.818762242812625</v>
      </c>
      <c r="AC16" s="82">
        <v>75.408460288380667</v>
      </c>
      <c r="AD16" s="82">
        <v>76.00466587034883</v>
      </c>
      <c r="AE16" s="82">
        <v>76.576356755532686</v>
      </c>
      <c r="AF16" s="82">
        <v>77.165084283020036</v>
      </c>
      <c r="AG16" s="83">
        <v>77.74757404942882</v>
      </c>
      <c r="AH16" s="83">
        <v>78.334289569034084</v>
      </c>
      <c r="AI16" s="83">
        <v>78.925261435859952</v>
      </c>
      <c r="AJ16" s="83">
        <v>79.520520464844367</v>
      </c>
      <c r="AK16" s="83">
        <v>80.120097693428178</v>
      </c>
      <c r="AL16" s="83">
        <v>80.724024383155665</v>
      </c>
      <c r="AM16" s="83">
        <v>81.332332021286518</v>
      </c>
      <c r="AN16" s="83">
        <v>81.945052322419201</v>
      </c>
      <c r="AO16" s="83">
        <v>82.56221723012608</v>
      </c>
      <c r="AP16" s="83">
        <v>83.183858918600166</v>
      </c>
      <c r="AQ16" s="83">
        <v>83.810009794313714</v>
      </c>
      <c r="AR16" s="83">
        <v>84.440702497688491</v>
      </c>
      <c r="AS16" s="83">
        <v>85.075969904778219</v>
      </c>
      <c r="AT16" s="83">
        <v>85.715845128962883</v>
      </c>
      <c r="AU16" s="83">
        <v>86.360361522655211</v>
      </c>
      <c r="AV16" s="83">
        <v>87.009552679019365</v>
      </c>
      <c r="AW16" s="83">
        <v>87.663452433701806</v>
      </c>
      <c r="AX16" s="83">
        <v>88.32209486657473</v>
      </c>
      <c r="AY16" s="83">
        <v>88.985514303491726</v>
      </c>
      <c r="AZ16" s="83">
        <v>89.653745318056195</v>
      </c>
      <c r="BA16" s="83">
        <v>90.326822733402238</v>
      </c>
      <c r="BB16" s="83">
        <v>91.00478162398835</v>
      </c>
      <c r="BC16" s="83">
        <v>91.687657317403961</v>
      </c>
      <c r="BD16" s="83">
        <v>92.375485396188736</v>
      </c>
      <c r="BE16" s="83">
        <v>93.068301699665042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39.6" x14ac:dyDescent="0.25">
      <c r="B17" s="56">
        <v>11</v>
      </c>
      <c r="C17" s="91" t="s">
        <v>278</v>
      </c>
      <c r="D17" s="26" t="s">
        <v>279</v>
      </c>
      <c r="E17" s="26" t="s">
        <v>277</v>
      </c>
      <c r="F17" s="26">
        <v>2</v>
      </c>
      <c r="G17" s="36"/>
      <c r="H17" s="82">
        <v>69.46732699489958</v>
      </c>
      <c r="I17" s="82">
        <v>70.206395853348923</v>
      </c>
      <c r="J17" s="82">
        <v>70.93358890302946</v>
      </c>
      <c r="K17" s="82">
        <v>71.714386248576488</v>
      </c>
      <c r="L17" s="82">
        <v>72.46639884863977</v>
      </c>
      <c r="M17" s="82">
        <v>73.213912287179497</v>
      </c>
      <c r="N17" s="82">
        <v>73.882616237053654</v>
      </c>
      <c r="O17" s="82">
        <v>74.578483256609672</v>
      </c>
      <c r="P17" s="82">
        <v>75.265470612323568</v>
      </c>
      <c r="Q17" s="82">
        <v>75.860773955627536</v>
      </c>
      <c r="R17" s="82">
        <v>76.442797356236639</v>
      </c>
      <c r="S17" s="82">
        <v>77.015436791382328</v>
      </c>
      <c r="T17" s="82">
        <v>77.608376838853047</v>
      </c>
      <c r="U17" s="82">
        <v>78.15770962847995</v>
      </c>
      <c r="V17" s="82">
        <v>78.784170901368014</v>
      </c>
      <c r="W17" s="82">
        <v>79.449493063899183</v>
      </c>
      <c r="X17" s="82">
        <v>80.071316739524477</v>
      </c>
      <c r="Y17" s="82">
        <v>80.694198459727843</v>
      </c>
      <c r="Z17" s="82">
        <v>81.303315712149214</v>
      </c>
      <c r="AA17" s="82">
        <v>81.939388380643663</v>
      </c>
      <c r="AB17" s="82">
        <v>82.544481108361538</v>
      </c>
      <c r="AC17" s="82">
        <v>83.16978545400066</v>
      </c>
      <c r="AD17" s="82">
        <v>83.801803932990339</v>
      </c>
      <c r="AE17" s="82">
        <v>84.408300794634272</v>
      </c>
      <c r="AF17" s="82">
        <v>85.032547095695321</v>
      </c>
      <c r="AG17" s="83">
        <v>85.650277028747539</v>
      </c>
      <c r="AH17" s="83">
        <v>86.272493775665922</v>
      </c>
      <c r="AI17" s="83">
        <v>86.899229925932772</v>
      </c>
      <c r="AJ17" s="83">
        <v>87.530518305740387</v>
      </c>
      <c r="AK17" s="83">
        <v>88.166391979710639</v>
      </c>
      <c r="AL17" s="83">
        <v>88.806884252626546</v>
      </c>
      <c r="AM17" s="83">
        <v>89.452028671176933</v>
      </c>
      <c r="AN17" s="83">
        <v>90.101859025713225</v>
      </c>
      <c r="AO17" s="83">
        <v>90.756409352019375</v>
      </c>
      <c r="AP17" s="83">
        <v>91.41571393309458</v>
      </c>
      <c r="AQ17" s="83">
        <v>92.079807300948829</v>
      </c>
      <c r="AR17" s="83">
        <v>92.748724238411612</v>
      </c>
      <c r="AS17" s="83">
        <v>93.422499780953657</v>
      </c>
      <c r="AT17" s="83">
        <v>94.101169218522031</v>
      </c>
      <c r="AU17" s="83">
        <v>94.784768097388479</v>
      </c>
      <c r="AV17" s="83">
        <v>95.473332222011251</v>
      </c>
      <c r="AW17" s="83">
        <v>96.166897656910265</v>
      </c>
      <c r="AX17" s="83">
        <v>96.865500728556228</v>
      </c>
      <c r="AY17" s="83">
        <v>97.569178027273125</v>
      </c>
      <c r="AZ17" s="83">
        <v>98.277966409154857</v>
      </c>
      <c r="BA17" s="83">
        <v>98.991902997995425</v>
      </c>
      <c r="BB17" s="83">
        <v>99.711025187233503</v>
      </c>
      <c r="BC17" s="83">
        <v>100.43537064191095</v>
      </c>
      <c r="BD17" s="83">
        <v>101.1649773006455</v>
      </c>
      <c r="BE17" s="83">
        <v>101.8998833776179</v>
      </c>
      <c r="BF17" s="31"/>
      <c r="BG17" s="31"/>
      <c r="BH17" s="31"/>
      <c r="BI17" s="31"/>
      <c r="BJ17" s="31"/>
      <c r="BK17" s="31"/>
      <c r="BL17" s="31"/>
      <c r="BM17" s="31"/>
      <c r="BN17" s="31"/>
      <c r="BO17" s="31"/>
      <c r="BP17" s="31"/>
      <c r="BQ17" s="31"/>
      <c r="BR17" s="31"/>
      <c r="BS17" s="31"/>
      <c r="BT17" s="31"/>
      <c r="BU17" s="31"/>
      <c r="BV17" s="31"/>
      <c r="BW17" s="31"/>
      <c r="BX17" s="31"/>
      <c r="BY17" s="31"/>
      <c r="BZ17" s="31"/>
      <c r="CA17" s="31"/>
      <c r="CB17" s="31"/>
      <c r="CC17" s="31"/>
      <c r="CD17" s="31"/>
      <c r="CE17" s="31"/>
      <c r="CF17" s="31"/>
      <c r="CG17" s="31"/>
      <c r="CH17" s="31"/>
      <c r="CI17" s="31"/>
      <c r="CJ17" s="35"/>
    </row>
    <row r="18" spans="2:88" ht="39.6" x14ac:dyDescent="0.25">
      <c r="B18" s="56">
        <v>12</v>
      </c>
      <c r="C18" s="91" t="s">
        <v>280</v>
      </c>
      <c r="D18" s="26" t="s">
        <v>281</v>
      </c>
      <c r="E18" s="26" t="s">
        <v>277</v>
      </c>
      <c r="F18" s="26">
        <v>2</v>
      </c>
      <c r="G18" s="36"/>
      <c r="H18" s="82">
        <v>164.9805750175008</v>
      </c>
      <c r="I18" s="82">
        <v>166.34031272084846</v>
      </c>
      <c r="J18" s="82">
        <v>167.74993199759274</v>
      </c>
      <c r="K18" s="82">
        <v>169.23607300667194</v>
      </c>
      <c r="L18" s="82">
        <v>170.66918360555692</v>
      </c>
      <c r="M18" s="82">
        <v>172.13082366545876</v>
      </c>
      <c r="N18" s="82">
        <v>173.38985856912751</v>
      </c>
      <c r="O18" s="82">
        <v>174.66418782295594</v>
      </c>
      <c r="P18" s="82">
        <v>175.88046852032861</v>
      </c>
      <c r="Q18" s="82">
        <v>176.96434812759333</v>
      </c>
      <c r="R18" s="82">
        <v>178.02014810766946</v>
      </c>
      <c r="S18" s="82">
        <v>178.98699094913701</v>
      </c>
      <c r="T18" s="82">
        <v>179.99297932996754</v>
      </c>
      <c r="U18" s="82">
        <v>180.88549962670487</v>
      </c>
      <c r="V18" s="82">
        <v>182.01442259463599</v>
      </c>
      <c r="W18" s="82">
        <v>183.14833371990676</v>
      </c>
      <c r="X18" s="82">
        <v>184.21347025099539</v>
      </c>
      <c r="Y18" s="82">
        <v>185.26276263502322</v>
      </c>
      <c r="Z18" s="82">
        <v>186.35336975709677</v>
      </c>
      <c r="AA18" s="82">
        <v>187.46768812007144</v>
      </c>
      <c r="AB18" s="82">
        <v>188.53056548571166</v>
      </c>
      <c r="AC18" s="82">
        <v>189.621572460077</v>
      </c>
      <c r="AD18" s="82">
        <v>190.72482491087735</v>
      </c>
      <c r="AE18" s="82">
        <v>191.81593184831556</v>
      </c>
      <c r="AF18" s="82">
        <v>192.91994401847026</v>
      </c>
      <c r="AG18" s="83">
        <v>194.03728126624779</v>
      </c>
      <c r="AH18" s="83">
        <v>195.16132534635653</v>
      </c>
      <c r="AI18" s="83">
        <v>196.29211976473485</v>
      </c>
      <c r="AJ18" s="83">
        <v>197.42970835275477</v>
      </c>
      <c r="AK18" s="83">
        <v>198.57413527018841</v>
      </c>
      <c r="AL18" s="83">
        <v>199.7254450082074</v>
      </c>
      <c r="AM18" s="83">
        <v>200.8836823924149</v>
      </c>
      <c r="AN18" s="83">
        <v>202.04889258591169</v>
      </c>
      <c r="AO18" s="83">
        <v>203.22112109239592</v>
      </c>
      <c r="AP18" s="83">
        <v>204.40041375929712</v>
      </c>
      <c r="AQ18" s="83">
        <v>205.58681678094567</v>
      </c>
      <c r="AR18" s="83">
        <v>206.78037670177696</v>
      </c>
      <c r="AS18" s="83">
        <v>207.98114041957118</v>
      </c>
      <c r="AT18" s="83">
        <v>209.18915518872987</v>
      </c>
      <c r="AU18" s="83">
        <v>210.40446862358863</v>
      </c>
      <c r="AV18" s="83">
        <v>211.62712870176696</v>
      </c>
      <c r="AW18" s="83">
        <v>212.85718376755605</v>
      </c>
      <c r="AX18" s="83">
        <v>214.09468253534371</v>
      </c>
      <c r="AY18" s="83">
        <v>215.33967409307908</v>
      </c>
      <c r="AZ18" s="83">
        <v>216.59220790577527</v>
      </c>
      <c r="BA18" s="83">
        <v>217.85233381905178</v>
      </c>
      <c r="BB18" s="83">
        <v>219.12010206271734</v>
      </c>
      <c r="BC18" s="83">
        <v>220.39556325439293</v>
      </c>
      <c r="BD18" s="83">
        <v>221.67876840317544</v>
      </c>
      <c r="BE18" s="83">
        <v>222.96976891334387</v>
      </c>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5"/>
    </row>
    <row r="19" spans="2:88" ht="39.6" x14ac:dyDescent="0.25">
      <c r="B19" s="56">
        <v>13</v>
      </c>
      <c r="C19" s="91" t="s">
        <v>282</v>
      </c>
      <c r="D19" s="26" t="s">
        <v>283</v>
      </c>
      <c r="E19" s="26" t="s">
        <v>284</v>
      </c>
      <c r="F19" s="26">
        <v>1</v>
      </c>
      <c r="G19" s="36"/>
      <c r="H19" s="86">
        <v>2.4362250289270189</v>
      </c>
      <c r="I19" s="86">
        <v>2.4294913737041766</v>
      </c>
      <c r="J19" s="86">
        <v>2.4236403169296619</v>
      </c>
      <c r="K19" s="86">
        <v>2.4171233942736396</v>
      </c>
      <c r="L19" s="86">
        <v>2.4109951087778128</v>
      </c>
      <c r="M19" s="86">
        <v>2.4069110911667808</v>
      </c>
      <c r="N19" s="86">
        <v>2.4026389250708338</v>
      </c>
      <c r="O19" s="86">
        <v>2.397439990284985</v>
      </c>
      <c r="P19" s="86">
        <v>2.3918509207392198</v>
      </c>
      <c r="Q19" s="86">
        <v>2.3872715141083978</v>
      </c>
      <c r="R19" s="86">
        <v>2.3828863082106193</v>
      </c>
      <c r="S19" s="86">
        <v>2.3775465869819121</v>
      </c>
      <c r="T19" s="86">
        <v>2.3718050458046056</v>
      </c>
      <c r="U19" s="86">
        <v>2.3662801662713533</v>
      </c>
      <c r="V19" s="86">
        <v>2.3617428841388768</v>
      </c>
      <c r="W19" s="86">
        <v>2.3563322825570525</v>
      </c>
      <c r="X19" s="86">
        <v>2.3513835090350517</v>
      </c>
      <c r="Y19" s="86">
        <v>2.3462965199873231</v>
      </c>
      <c r="Z19" s="86">
        <v>2.3423166959514075</v>
      </c>
      <c r="AA19" s="86">
        <v>2.3378668291746356</v>
      </c>
      <c r="AB19" s="86">
        <v>2.3337155738784836</v>
      </c>
      <c r="AC19" s="86">
        <v>2.3294121897374036</v>
      </c>
      <c r="AD19" s="86">
        <v>2.3251770770926496</v>
      </c>
      <c r="AE19" s="86">
        <v>2.3216030226383926</v>
      </c>
      <c r="AF19" s="86">
        <v>2.317669896383586</v>
      </c>
      <c r="AG19" s="87">
        <v>2.3140737702545175</v>
      </c>
      <c r="AH19" s="87">
        <v>2.3104836327527956</v>
      </c>
      <c r="AI19" s="87">
        <v>2.306899465030583</v>
      </c>
      <c r="AJ19" s="87">
        <v>2.3033212484248784</v>
      </c>
      <c r="AK19" s="87">
        <v>2.2997489644550946</v>
      </c>
      <c r="AL19" s="87">
        <v>2.2961825948206767</v>
      </c>
      <c r="AM19" s="87">
        <v>2.2926221213987419</v>
      </c>
      <c r="AN19" s="87">
        <v>2.2890675262417663</v>
      </c>
      <c r="AO19" s="87">
        <v>2.2855187915752921</v>
      </c>
      <c r="AP19" s="87">
        <v>2.2819758997956687</v>
      </c>
      <c r="AQ19" s="87">
        <v>2.2784388334678281</v>
      </c>
      <c r="AR19" s="87">
        <v>2.2749075753230907</v>
      </c>
      <c r="AS19" s="87">
        <v>2.2713821082569945</v>
      </c>
      <c r="AT19" s="87">
        <v>2.2678624153271598</v>
      </c>
      <c r="AU19" s="87">
        <v>2.2643484797511859</v>
      </c>
      <c r="AV19" s="87">
        <v>2.2608402849045648</v>
      </c>
      <c r="AW19" s="87">
        <v>2.2573378143186402</v>
      </c>
      <c r="AX19" s="87">
        <v>2.2538410516785743</v>
      </c>
      <c r="AY19" s="87">
        <v>2.2503499808213614</v>
      </c>
      <c r="AZ19" s="87">
        <v>2.2468645857338569</v>
      </c>
      <c r="BA19" s="87">
        <v>2.2433848505508327</v>
      </c>
      <c r="BB19" s="87">
        <v>2.2399107595530654</v>
      </c>
      <c r="BC19" s="87">
        <v>2.2364422971654476</v>
      </c>
      <c r="BD19" s="87">
        <v>2.2329794479551208</v>
      </c>
      <c r="BE19" s="87">
        <v>2.2295221966296399</v>
      </c>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5"/>
    </row>
    <row r="20" spans="2:88" ht="39.6" x14ac:dyDescent="0.25">
      <c r="B20" s="56">
        <v>14</v>
      </c>
      <c r="C20" s="91" t="s">
        <v>285</v>
      </c>
      <c r="D20" s="26" t="s">
        <v>286</v>
      </c>
      <c r="E20" s="26" t="s">
        <v>284</v>
      </c>
      <c r="F20" s="26">
        <v>1</v>
      </c>
      <c r="G20" s="36"/>
      <c r="H20" s="86">
        <v>3.3763661817962882</v>
      </c>
      <c r="I20" s="86">
        <v>3.3738503291379289</v>
      </c>
      <c r="J20" s="86">
        <v>3.3703404728559598</v>
      </c>
      <c r="K20" s="86">
        <v>3.3664759932164001</v>
      </c>
      <c r="L20" s="86">
        <v>3.3626203655601041</v>
      </c>
      <c r="M20" s="86">
        <v>3.3626203655601041</v>
      </c>
      <c r="N20" s="86">
        <v>3.3626203655601041</v>
      </c>
      <c r="O20" s="86">
        <v>3.3626203655601041</v>
      </c>
      <c r="P20" s="86">
        <v>3.3626203655601041</v>
      </c>
      <c r="Q20" s="86">
        <v>3.3626203655601041</v>
      </c>
      <c r="R20" s="86">
        <v>3.3626203655601041</v>
      </c>
      <c r="S20" s="86">
        <v>3.3626203655601041</v>
      </c>
      <c r="T20" s="86">
        <v>3.3626203655601041</v>
      </c>
      <c r="U20" s="86">
        <v>3.3626203655601041</v>
      </c>
      <c r="V20" s="86">
        <v>3.3626203655601041</v>
      </c>
      <c r="W20" s="86">
        <v>3.3626203655601041</v>
      </c>
      <c r="X20" s="86">
        <v>3.3626203655601041</v>
      </c>
      <c r="Y20" s="86">
        <v>3.3626203655601041</v>
      </c>
      <c r="Z20" s="86">
        <v>3.3626203655601041</v>
      </c>
      <c r="AA20" s="86">
        <v>3.3626203655601041</v>
      </c>
      <c r="AB20" s="86">
        <v>3.3626203655601041</v>
      </c>
      <c r="AC20" s="86">
        <v>3.3626203655601041</v>
      </c>
      <c r="AD20" s="86">
        <v>3.3626203655601041</v>
      </c>
      <c r="AE20" s="86">
        <v>3.3626203655601041</v>
      </c>
      <c r="AF20" s="86">
        <v>3.3626203655601041</v>
      </c>
      <c r="AG20" s="87">
        <v>3.3626203655601041</v>
      </c>
      <c r="AH20" s="87">
        <v>3.3626203655601041</v>
      </c>
      <c r="AI20" s="87">
        <v>3.3626203655601041</v>
      </c>
      <c r="AJ20" s="87">
        <v>3.3626203655601041</v>
      </c>
      <c r="AK20" s="87">
        <v>3.3626203655601041</v>
      </c>
      <c r="AL20" s="87">
        <v>3.3626203655601041</v>
      </c>
      <c r="AM20" s="87">
        <v>3.3626203655601041</v>
      </c>
      <c r="AN20" s="87">
        <v>3.3626203655601041</v>
      </c>
      <c r="AO20" s="87">
        <v>3.3626203655601041</v>
      </c>
      <c r="AP20" s="87">
        <v>3.3626203655601041</v>
      </c>
      <c r="AQ20" s="87">
        <v>3.3626203655601041</v>
      </c>
      <c r="AR20" s="87">
        <v>3.3626203655601041</v>
      </c>
      <c r="AS20" s="87">
        <v>3.3626203655601041</v>
      </c>
      <c r="AT20" s="87">
        <v>3.3626203655601041</v>
      </c>
      <c r="AU20" s="87">
        <v>3.3626203655601041</v>
      </c>
      <c r="AV20" s="87">
        <v>3.3626203655601041</v>
      </c>
      <c r="AW20" s="87">
        <v>3.3626203655601041</v>
      </c>
      <c r="AX20" s="87">
        <v>3.3626203655601041</v>
      </c>
      <c r="AY20" s="87">
        <v>3.3626203655601041</v>
      </c>
      <c r="AZ20" s="87">
        <v>3.3626203655601041</v>
      </c>
      <c r="BA20" s="87">
        <v>3.3626203655601041</v>
      </c>
      <c r="BB20" s="87">
        <v>3.3626203655601041</v>
      </c>
      <c r="BC20" s="87">
        <v>3.3626203655601041</v>
      </c>
      <c r="BD20" s="87">
        <v>3.3626203655601041</v>
      </c>
      <c r="BE20" s="87">
        <v>3.3626203655601041</v>
      </c>
      <c r="BF20" s="31"/>
      <c r="BG20" s="31"/>
      <c r="BH20" s="31"/>
      <c r="BI20" s="31"/>
      <c r="BJ20" s="31"/>
      <c r="BK20" s="31"/>
      <c r="BL20" s="31"/>
      <c r="BM20" s="31"/>
      <c r="BN20" s="31"/>
      <c r="BO20" s="31"/>
      <c r="BP20" s="31"/>
      <c r="BQ20" s="31"/>
      <c r="BR20" s="31"/>
      <c r="BS20" s="31"/>
      <c r="BT20" s="31"/>
      <c r="BU20" s="31"/>
      <c r="BV20" s="31"/>
      <c r="BW20" s="31"/>
      <c r="BX20" s="31"/>
      <c r="BY20" s="31"/>
      <c r="BZ20" s="31"/>
      <c r="CA20" s="31"/>
      <c r="CB20" s="31"/>
      <c r="CC20" s="31"/>
      <c r="CD20" s="31"/>
      <c r="CE20" s="31"/>
      <c r="CF20" s="31"/>
      <c r="CG20" s="31"/>
      <c r="CH20" s="31"/>
      <c r="CI20" s="31"/>
      <c r="CJ20" s="35"/>
    </row>
    <row r="21" spans="2:88" ht="39.6" x14ac:dyDescent="0.25">
      <c r="B21" s="56">
        <v>15</v>
      </c>
      <c r="C21" s="91" t="s">
        <v>287</v>
      </c>
      <c r="D21" s="26" t="s">
        <v>288</v>
      </c>
      <c r="E21" s="26" t="s">
        <v>289</v>
      </c>
      <c r="F21" s="26">
        <v>0</v>
      </c>
      <c r="G21" s="36"/>
      <c r="H21" s="88">
        <v>0.93516855302779101</v>
      </c>
      <c r="I21" s="88">
        <v>0.93607264090012721</v>
      </c>
      <c r="J21" s="88">
        <v>0.93703460268722472</v>
      </c>
      <c r="K21" s="88">
        <v>0.93805478103870155</v>
      </c>
      <c r="L21" s="88">
        <v>0.9390287842331605</v>
      </c>
      <c r="M21" s="88">
        <v>0.93947599497415801</v>
      </c>
      <c r="N21" s="88">
        <v>0.93986520163856357</v>
      </c>
      <c r="O21" s="88">
        <v>0.94027226814512177</v>
      </c>
      <c r="P21" s="88">
        <v>0.94067039825153975</v>
      </c>
      <c r="Q21" s="88">
        <v>0.94099407468919782</v>
      </c>
      <c r="R21" s="88">
        <v>0.94129856401936374</v>
      </c>
      <c r="S21" s="88">
        <v>0.94160053217274631</v>
      </c>
      <c r="T21" s="88">
        <v>0.94192844369597817</v>
      </c>
      <c r="U21" s="88">
        <v>0.94220377105696029</v>
      </c>
      <c r="V21" s="88">
        <v>0.94252570772031552</v>
      </c>
      <c r="W21" s="88">
        <v>0.94287046013091058</v>
      </c>
      <c r="X21" s="88">
        <v>0.9431789238430377</v>
      </c>
      <c r="Y21" s="88">
        <v>0.94348522314875183</v>
      </c>
      <c r="Z21" s="88">
        <v>0.94377701203330067</v>
      </c>
      <c r="AA21" s="88">
        <v>0.94408126253288216</v>
      </c>
      <c r="AB21" s="88">
        <v>0.94436189822245353</v>
      </c>
      <c r="AC21" s="88">
        <v>0.94465025184750873</v>
      </c>
      <c r="AD21" s="88">
        <v>0.94493951430271073</v>
      </c>
      <c r="AE21" s="88">
        <v>0.94520760204065102</v>
      </c>
      <c r="AF21" s="88">
        <v>0.94548328948158844</v>
      </c>
      <c r="AG21" s="89">
        <v>0.94575102272501066</v>
      </c>
      <c r="AH21" s="89">
        <v>0.94601676377854982</v>
      </c>
      <c r="AI21" s="89">
        <v>0.94628052626160197</v>
      </c>
      <c r="AJ21" s="89">
        <v>0.94654232369381519</v>
      </c>
      <c r="AK21" s="89">
        <v>0.9468021694957961</v>
      </c>
      <c r="AL21" s="89">
        <v>0.94706007698981687</v>
      </c>
      <c r="AM21" s="89">
        <v>0.94731605940051189</v>
      </c>
      <c r="AN21" s="89">
        <v>0.94757012985557409</v>
      </c>
      <c r="AO21" s="89">
        <v>0.9478223013864423</v>
      </c>
      <c r="AP21" s="89">
        <v>0.94807258692898633</v>
      </c>
      <c r="AQ21" s="89">
        <v>0.94832099932418568</v>
      </c>
      <c r="AR21" s="89">
        <v>0.94856755131880377</v>
      </c>
      <c r="AS21" s="89">
        <v>0.94881225556605742</v>
      </c>
      <c r="AT21" s="89">
        <v>0.94905512462628105</v>
      </c>
      <c r="AU21" s="89">
        <v>0.94929617096758623</v>
      </c>
      <c r="AV21" s="89">
        <v>0.94953540696651706</v>
      </c>
      <c r="AW21" s="89">
        <v>0.9497728449086994</v>
      </c>
      <c r="AX21" s="89">
        <v>0.95000849698948708</v>
      </c>
      <c r="AY21" s="89">
        <v>0.95024237531460209</v>
      </c>
      <c r="AZ21" s="89">
        <v>0.95047449190077027</v>
      </c>
      <c r="BA21" s="89">
        <v>0.95070485867635368</v>
      </c>
      <c r="BB21" s="89">
        <v>0.95093348748197681</v>
      </c>
      <c r="BC21" s="89">
        <v>0.9511603900711485</v>
      </c>
      <c r="BD21" s="89">
        <v>0.95138557811088043</v>
      </c>
      <c r="BE21" s="89">
        <v>0.95160906318230021</v>
      </c>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row>
    <row r="22" spans="2:88" x14ac:dyDescent="0.25"/>
    <row r="23" spans="2:88" x14ac:dyDescent="0.25"/>
    <row r="24" spans="2:88" x14ac:dyDescent="0.25"/>
    <row r="25" spans="2:88" x14ac:dyDescent="0.25">
      <c r="B25" s="45" t="s">
        <v>115</v>
      </c>
    </row>
    <row r="26" spans="2:88" x14ac:dyDescent="0.25"/>
    <row r="27" spans="2:88" x14ac:dyDescent="0.25">
      <c r="B27" s="46"/>
      <c r="C27" t="s">
        <v>116</v>
      </c>
    </row>
    <row r="28" spans="2:88" x14ac:dyDescent="0.25"/>
    <row r="29" spans="2:88" x14ac:dyDescent="0.25">
      <c r="B29" s="47"/>
      <c r="C29" t="s">
        <v>117</v>
      </c>
    </row>
    <row r="30" spans="2:88" x14ac:dyDescent="0.25"/>
    <row r="31" spans="2:88" x14ac:dyDescent="0.25"/>
    <row r="32" spans="2:88" x14ac:dyDescent="0.25"/>
    <row r="33" spans="2:9" ht="14.4" x14ac:dyDescent="0.3">
      <c r="B33" s="123" t="s">
        <v>290</v>
      </c>
      <c r="C33" s="124"/>
      <c r="D33" s="124"/>
      <c r="E33" s="124"/>
      <c r="F33" s="124"/>
      <c r="G33" s="124"/>
      <c r="H33" s="124"/>
      <c r="I33" s="125"/>
    </row>
    <row r="34" spans="2:9" x14ac:dyDescent="0.25"/>
    <row r="35" spans="2:9" s="6" customFormat="1" x14ac:dyDescent="0.25">
      <c r="B35" s="48" t="s">
        <v>71</v>
      </c>
      <c r="C35" s="126" t="s">
        <v>120</v>
      </c>
      <c r="D35" s="126"/>
      <c r="E35" s="126"/>
      <c r="F35" s="126"/>
      <c r="G35" s="126"/>
      <c r="H35" s="126"/>
      <c r="I35" s="126"/>
    </row>
    <row r="36" spans="2:9" s="6" customFormat="1" ht="89.7" customHeight="1" x14ac:dyDescent="0.25">
      <c r="B36" s="49">
        <v>1</v>
      </c>
      <c r="C36" s="114" t="s">
        <v>291</v>
      </c>
      <c r="D36" s="115"/>
      <c r="E36" s="115"/>
      <c r="F36" s="115"/>
      <c r="G36" s="115"/>
      <c r="H36" s="115"/>
      <c r="I36" s="115"/>
    </row>
    <row r="37" spans="2:9" s="6" customFormat="1" ht="76.5" customHeight="1" x14ac:dyDescent="0.25">
      <c r="B37" s="49">
        <f>B36+1</f>
        <v>2</v>
      </c>
      <c r="C37" s="116" t="s">
        <v>292</v>
      </c>
      <c r="D37" s="117"/>
      <c r="E37" s="117"/>
      <c r="F37" s="117"/>
      <c r="G37" s="117"/>
      <c r="H37" s="117"/>
      <c r="I37" s="118"/>
    </row>
    <row r="38" spans="2:9" s="6" customFormat="1" ht="58.2" customHeight="1" x14ac:dyDescent="0.25">
      <c r="B38" s="49">
        <f t="shared" ref="B38:B50" si="0">B37+1</f>
        <v>3</v>
      </c>
      <c r="C38" s="116" t="s">
        <v>293</v>
      </c>
      <c r="D38" s="117"/>
      <c r="E38" s="117"/>
      <c r="F38" s="117"/>
      <c r="G38" s="117"/>
      <c r="H38" s="117"/>
      <c r="I38" s="118"/>
    </row>
    <row r="39" spans="2:9" s="6" customFormat="1" ht="73.2" customHeight="1" x14ac:dyDescent="0.25">
      <c r="B39" s="49">
        <f t="shared" si="0"/>
        <v>4</v>
      </c>
      <c r="C39" s="116" t="s">
        <v>294</v>
      </c>
      <c r="D39" s="117"/>
      <c r="E39" s="117"/>
      <c r="F39" s="117"/>
      <c r="G39" s="117"/>
      <c r="H39" s="117"/>
      <c r="I39" s="118"/>
    </row>
    <row r="40" spans="2:9" s="6" customFormat="1" ht="59.7" customHeight="1" x14ac:dyDescent="0.25">
      <c r="B40" s="49">
        <f t="shared" si="0"/>
        <v>5</v>
      </c>
      <c r="C40" s="116" t="s">
        <v>295</v>
      </c>
      <c r="D40" s="117"/>
      <c r="E40" s="117"/>
      <c r="F40" s="117"/>
      <c r="G40" s="117"/>
      <c r="H40" s="117"/>
      <c r="I40" s="118"/>
    </row>
    <row r="41" spans="2:9" s="6" customFormat="1" ht="52.2" customHeight="1" x14ac:dyDescent="0.25">
      <c r="B41" s="49">
        <f t="shared" si="0"/>
        <v>6</v>
      </c>
      <c r="C41" s="116" t="s">
        <v>296</v>
      </c>
      <c r="D41" s="117"/>
      <c r="E41" s="117"/>
      <c r="F41" s="117"/>
      <c r="G41" s="117"/>
      <c r="H41" s="117"/>
      <c r="I41" s="118"/>
    </row>
    <row r="42" spans="2:9" s="6" customFormat="1" ht="54.45" customHeight="1" x14ac:dyDescent="0.25">
      <c r="B42" s="49">
        <f t="shared" si="0"/>
        <v>7</v>
      </c>
      <c r="C42" s="116" t="s">
        <v>297</v>
      </c>
      <c r="D42" s="117"/>
      <c r="E42" s="117"/>
      <c r="F42" s="117"/>
      <c r="G42" s="117"/>
      <c r="H42" s="117"/>
      <c r="I42" s="118"/>
    </row>
    <row r="43" spans="2:9" s="6" customFormat="1" ht="67.2" customHeight="1" x14ac:dyDescent="0.25">
      <c r="B43" s="49">
        <f t="shared" si="0"/>
        <v>8</v>
      </c>
      <c r="C43" s="116" t="s">
        <v>298</v>
      </c>
      <c r="D43" s="117"/>
      <c r="E43" s="117"/>
      <c r="F43" s="117"/>
      <c r="G43" s="117"/>
      <c r="H43" s="117"/>
      <c r="I43" s="118"/>
    </row>
    <row r="44" spans="2:9" s="6" customFormat="1" ht="67.2" customHeight="1" x14ac:dyDescent="0.25">
      <c r="B44" s="49">
        <f t="shared" si="0"/>
        <v>9</v>
      </c>
      <c r="C44" s="116" t="s">
        <v>299</v>
      </c>
      <c r="D44" s="117"/>
      <c r="E44" s="117"/>
      <c r="F44" s="117"/>
      <c r="G44" s="117"/>
      <c r="H44" s="117"/>
      <c r="I44" s="118"/>
    </row>
    <row r="45" spans="2:9" s="6" customFormat="1" ht="56.7" customHeight="1" x14ac:dyDescent="0.25">
      <c r="B45" s="49">
        <f t="shared" si="0"/>
        <v>10</v>
      </c>
      <c r="C45" s="116" t="s">
        <v>300</v>
      </c>
      <c r="D45" s="117"/>
      <c r="E45" s="117"/>
      <c r="F45" s="117"/>
      <c r="G45" s="117"/>
      <c r="H45" s="117"/>
      <c r="I45" s="118"/>
    </row>
    <row r="46" spans="2:9" s="6" customFormat="1" ht="94.95" customHeight="1" x14ac:dyDescent="0.25">
      <c r="B46" s="49">
        <f t="shared" si="0"/>
        <v>11</v>
      </c>
      <c r="C46" s="116" t="s">
        <v>301</v>
      </c>
      <c r="D46" s="117"/>
      <c r="E46" s="117"/>
      <c r="F46" s="117"/>
      <c r="G46" s="117"/>
      <c r="H46" s="117"/>
      <c r="I46" s="118"/>
    </row>
    <row r="47" spans="2:9" s="6" customFormat="1" ht="47.7" customHeight="1" x14ac:dyDescent="0.25">
      <c r="B47" s="49">
        <f t="shared" si="0"/>
        <v>12</v>
      </c>
      <c r="C47" s="116" t="s">
        <v>302</v>
      </c>
      <c r="D47" s="117"/>
      <c r="E47" s="117"/>
      <c r="F47" s="117"/>
      <c r="G47" s="117"/>
      <c r="H47" s="117"/>
      <c r="I47" s="118"/>
    </row>
    <row r="48" spans="2:9" s="6" customFormat="1" ht="46.95" customHeight="1" x14ac:dyDescent="0.25">
      <c r="B48" s="49">
        <f t="shared" si="0"/>
        <v>13</v>
      </c>
      <c r="C48" s="116" t="s">
        <v>303</v>
      </c>
      <c r="D48" s="117"/>
      <c r="E48" s="117"/>
      <c r="F48" s="117"/>
      <c r="G48" s="117"/>
      <c r="H48" s="117"/>
      <c r="I48" s="118"/>
    </row>
    <row r="49" spans="2:9" s="6" customFormat="1" ht="31.2" customHeight="1" x14ac:dyDescent="0.25">
      <c r="B49" s="49">
        <f t="shared" si="0"/>
        <v>14</v>
      </c>
      <c r="C49" s="116" t="s">
        <v>304</v>
      </c>
      <c r="D49" s="117"/>
      <c r="E49" s="117"/>
      <c r="F49" s="117"/>
      <c r="G49" s="117"/>
      <c r="H49" s="117"/>
      <c r="I49" s="118"/>
    </row>
    <row r="50" spans="2:9" s="6" customFormat="1" ht="48.45" customHeight="1" x14ac:dyDescent="0.25">
      <c r="B50" s="49">
        <f t="shared" si="0"/>
        <v>15</v>
      </c>
      <c r="C50" s="116" t="s">
        <v>305</v>
      </c>
      <c r="D50" s="117"/>
      <c r="E50" s="117"/>
      <c r="F50" s="117"/>
      <c r="G50" s="117"/>
      <c r="H50" s="117"/>
      <c r="I50" s="118"/>
    </row>
    <row r="51" spans="2:9" s="6" customFormat="1" ht="13.2" x14ac:dyDescent="0.25"/>
    <row r="52" spans="2:9" s="6" customFormat="1" ht="13.2" x14ac:dyDescent="0.25"/>
    <row r="53" spans="2:9" s="6" customFormat="1" ht="13.2" x14ac:dyDescent="0.25"/>
    <row r="54" spans="2:9" s="6" customFormat="1" ht="13.2" x14ac:dyDescent="0.25"/>
    <row r="55" spans="2:9" x14ac:dyDescent="0.25"/>
    <row r="56" spans="2:9" x14ac:dyDescent="0.25"/>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sheetData>
  <mergeCells count="24">
    <mergeCell ref="H5:AF5"/>
    <mergeCell ref="C40:I40"/>
    <mergeCell ref="B33:I33"/>
    <mergeCell ref="C35:I35"/>
    <mergeCell ref="C36:I36"/>
    <mergeCell ref="C37:I37"/>
    <mergeCell ref="C38:I38"/>
    <mergeCell ref="C39:I39"/>
    <mergeCell ref="AG5:CJ5"/>
    <mergeCell ref="B1:F1"/>
    <mergeCell ref="C50:I50"/>
    <mergeCell ref="C41:I41"/>
    <mergeCell ref="C46:I46"/>
    <mergeCell ref="C47:I47"/>
    <mergeCell ref="C42:I42"/>
    <mergeCell ref="C43:I43"/>
    <mergeCell ref="C44:I44"/>
    <mergeCell ref="C45:I45"/>
    <mergeCell ref="C48:I48"/>
    <mergeCell ref="C49:I49"/>
    <mergeCell ref="B3:C3"/>
    <mergeCell ref="B4:C4"/>
    <mergeCell ref="D3:F3"/>
    <mergeCell ref="D4:F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857362"/>
  </sheetPr>
  <dimension ref="A1:DE53"/>
  <sheetViews>
    <sheetView showGridLines="0" zoomScale="85" zoomScaleNormal="85" workbookViewId="0">
      <selection activeCell="K8" sqref="K8"/>
    </sheetView>
  </sheetViews>
  <sheetFormatPr defaultColWidth="0" defaultRowHeight="13.8" zeroHeight="1" x14ac:dyDescent="0.25"/>
  <cols>
    <col min="1" max="1" width="2.39843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6384" width="8.69921875" hidden="1"/>
  </cols>
  <sheetData>
    <row r="1" spans="1:88" ht="22.5" customHeight="1" x14ac:dyDescent="0.25">
      <c r="B1" s="107" t="s">
        <v>306</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90" t="s">
        <v>6</v>
      </c>
      <c r="C4" s="9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152</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153</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71</v>
      </c>
      <c r="C6" s="17" t="s">
        <v>154</v>
      </c>
      <c r="D6" s="18" t="s">
        <v>73</v>
      </c>
      <c r="E6" s="18" t="s">
        <v>74</v>
      </c>
      <c r="F6" s="75" t="s">
        <v>75</v>
      </c>
      <c r="G6" s="36"/>
      <c r="H6" s="18" t="s">
        <v>106</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2.8" x14ac:dyDescent="0.25">
      <c r="B7" s="56">
        <v>1</v>
      </c>
      <c r="C7" s="28" t="s">
        <v>307</v>
      </c>
      <c r="D7" s="29" t="s">
        <v>308</v>
      </c>
      <c r="E7" s="29" t="s">
        <v>103</v>
      </c>
      <c r="F7" s="29">
        <v>2</v>
      </c>
      <c r="G7" s="36"/>
      <c r="H7" s="82">
        <v>34.480684987726804</v>
      </c>
      <c r="I7" s="82">
        <v>34.412252788900396</v>
      </c>
      <c r="J7" s="82">
        <v>34.376528518993325</v>
      </c>
      <c r="K7" s="82">
        <v>34.378672695481406</v>
      </c>
      <c r="L7" s="82">
        <v>34.397292855188581</v>
      </c>
      <c r="M7" s="82">
        <v>34.431177807385886</v>
      </c>
      <c r="N7" s="82">
        <v>34.458382209907938</v>
      </c>
      <c r="O7" s="82">
        <v>34.502155642917856</v>
      </c>
      <c r="P7" s="82">
        <v>34.55428713036472</v>
      </c>
      <c r="Q7" s="82">
        <v>34.595066729046955</v>
      </c>
      <c r="R7" s="82">
        <v>34.641702848222678</v>
      </c>
      <c r="S7" s="82">
        <v>34.688596244722213</v>
      </c>
      <c r="T7" s="82">
        <v>34.746796083525922</v>
      </c>
      <c r="U7" s="82">
        <v>34.798260813993771</v>
      </c>
      <c r="V7" s="82">
        <v>34.880430659151926</v>
      </c>
      <c r="W7" s="82">
        <v>34.972651170875437</v>
      </c>
      <c r="X7" s="82">
        <v>35.059998615420618</v>
      </c>
      <c r="Y7" s="82">
        <v>35.148787411764161</v>
      </c>
      <c r="Z7" s="82">
        <v>35.242218142550144</v>
      </c>
      <c r="AA7" s="82">
        <v>35.342599462175798</v>
      </c>
      <c r="AB7" s="82">
        <v>35.439324601332096</v>
      </c>
      <c r="AC7" s="82">
        <v>35.541102367164733</v>
      </c>
      <c r="AD7" s="82">
        <v>35.646599677409078</v>
      </c>
      <c r="AE7" s="82">
        <v>35.750161064412247</v>
      </c>
      <c r="AF7" s="82">
        <v>35.857498230572588</v>
      </c>
      <c r="AG7" s="83">
        <v>35.962736803053772</v>
      </c>
      <c r="AH7" s="83">
        <v>36.062889404396451</v>
      </c>
      <c r="AI7" s="83">
        <v>36.163871450457648</v>
      </c>
      <c r="AJ7" s="83">
        <v>36.265566173986961</v>
      </c>
      <c r="AK7" s="83">
        <v>36.363908418932823</v>
      </c>
      <c r="AL7" s="83">
        <v>36.461341549869303</v>
      </c>
      <c r="AM7" s="83">
        <v>36.559208008551195</v>
      </c>
      <c r="AN7" s="83">
        <v>36.657379442388986</v>
      </c>
      <c r="AO7" s="83">
        <v>36.755789094776638</v>
      </c>
      <c r="AP7" s="83">
        <v>36.854376712058958</v>
      </c>
      <c r="AQ7" s="83">
        <v>36.953087762602237</v>
      </c>
      <c r="AR7" s="83">
        <v>37.051872759764791</v>
      </c>
      <c r="AS7" s="83">
        <v>37.15068667384336</v>
      </c>
      <c r="AT7" s="83">
        <v>37.24948842032714</v>
      </c>
      <c r="AU7" s="83">
        <v>37.348240413692409</v>
      </c>
      <c r="AV7" s="83">
        <v>37.446908177575011</v>
      </c>
      <c r="AW7" s="83">
        <v>37.534813422472126</v>
      </c>
      <c r="AX7" s="83">
        <v>37.621040312163537</v>
      </c>
      <c r="AY7" s="83">
        <v>37.706996521760345</v>
      </c>
      <c r="AZ7" s="83">
        <v>37.792659169378723</v>
      </c>
      <c r="BA7" s="83">
        <v>37.878007199473537</v>
      </c>
      <c r="BB7" s="83">
        <v>37.963021202958998</v>
      </c>
      <c r="BC7" s="83">
        <v>38.047683257877317</v>
      </c>
      <c r="BD7" s="83">
        <v>38.131930906275642</v>
      </c>
      <c r="BE7" s="83">
        <v>38.215267643484218</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309</v>
      </c>
      <c r="D8" s="26" t="s">
        <v>310</v>
      </c>
      <c r="E8" s="26" t="s">
        <v>103</v>
      </c>
      <c r="F8" s="26">
        <v>2</v>
      </c>
      <c r="G8" s="36"/>
      <c r="H8" s="82">
        <v>-8.5500856067118978</v>
      </c>
      <c r="I8" s="82">
        <v>-8.3013462252903114</v>
      </c>
      <c r="J8" s="82">
        <v>-8.0026900625467619</v>
      </c>
      <c r="K8" s="82">
        <v>6.3206116924793427</v>
      </c>
      <c r="L8" s="82">
        <v>6.6891750960648348</v>
      </c>
      <c r="M8" s="82">
        <v>6.7720459184409361</v>
      </c>
      <c r="N8" s="82">
        <v>6.6031155444602341</v>
      </c>
      <c r="O8" s="82">
        <v>-3.9666369213691297</v>
      </c>
      <c r="P8" s="82">
        <v>-4.2876897718151383</v>
      </c>
      <c r="Q8" s="82">
        <v>-4.6343255331606414</v>
      </c>
      <c r="R8" s="82">
        <v>-4.637652030388125</v>
      </c>
      <c r="S8" s="82">
        <v>-4.6407212502917972</v>
      </c>
      <c r="T8" s="82">
        <v>-4.6324840278912944</v>
      </c>
      <c r="U8" s="82">
        <v>-4.6309819138266519</v>
      </c>
      <c r="V8" s="82">
        <v>-4.5987746850717031</v>
      </c>
      <c r="W8" s="82">
        <v>-4.5690582596534171</v>
      </c>
      <c r="X8" s="82">
        <v>-4.5442149014134614</v>
      </c>
      <c r="Y8" s="82">
        <v>-4.5179301913751502</v>
      </c>
      <c r="Z8" s="82">
        <v>-4.4870035468943925</v>
      </c>
      <c r="AA8" s="82">
        <v>-4.4491263135739629</v>
      </c>
      <c r="AB8" s="82">
        <v>-4.4182074889499106</v>
      </c>
      <c r="AC8" s="82">
        <v>-4.3822360376495197</v>
      </c>
      <c r="AD8" s="82">
        <v>-4.3425450419374059</v>
      </c>
      <c r="AE8" s="82">
        <v>-4.3047899694664835</v>
      </c>
      <c r="AF8" s="82">
        <v>-4.2632591178383876</v>
      </c>
      <c r="AG8" s="83">
        <v>-4.2207244855722976</v>
      </c>
      <c r="AH8" s="83">
        <v>-4.1832758244447135</v>
      </c>
      <c r="AI8" s="83">
        <v>-4.1449977185986242</v>
      </c>
      <c r="AJ8" s="83">
        <v>-4.1060069352844053</v>
      </c>
      <c r="AK8" s="83">
        <v>-4.070368630553638</v>
      </c>
      <c r="AL8" s="83">
        <v>-4.0343155269622528</v>
      </c>
      <c r="AM8" s="83">
        <v>-3.9978290956254625</v>
      </c>
      <c r="AN8" s="83">
        <v>-3.961037689132759</v>
      </c>
      <c r="AO8" s="83">
        <v>-3.9240080640902093</v>
      </c>
      <c r="AP8" s="83">
        <v>-3.8868004741529845</v>
      </c>
      <c r="AQ8" s="83">
        <v>-3.851178756212299</v>
      </c>
      <c r="AR8" s="83">
        <v>-3.8154830916523395</v>
      </c>
      <c r="AS8" s="83">
        <v>-3.7797585101763715</v>
      </c>
      <c r="AT8" s="83">
        <v>-3.744046096295186</v>
      </c>
      <c r="AU8" s="83">
        <v>-3.7083834355325109</v>
      </c>
      <c r="AV8" s="83">
        <v>-3.6532238665871617</v>
      </c>
      <c r="AW8" s="83">
        <v>-3.6088268166272996</v>
      </c>
      <c r="AX8" s="83">
        <v>-3.5661081218731425</v>
      </c>
      <c r="AY8" s="83">
        <v>-3.5236601072135869</v>
      </c>
      <c r="AZ8" s="83">
        <v>-3.4815056545324623</v>
      </c>
      <c r="BA8" s="83">
        <v>-3.4294251002497447</v>
      </c>
      <c r="BB8" s="83">
        <v>-3.3776785725763787</v>
      </c>
      <c r="BC8" s="83">
        <v>-3.3262839934701489</v>
      </c>
      <c r="BD8" s="83">
        <v>-3.2753038208839271</v>
      </c>
      <c r="BE8" s="83">
        <v>-3.2252345594874399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2.8" x14ac:dyDescent="0.25">
      <c r="B9" s="56">
        <f t="shared" ref="B9:B11" si="0">B8+1</f>
        <v>3</v>
      </c>
      <c r="C9" s="91" t="s">
        <v>311</v>
      </c>
      <c r="D9" s="26" t="s">
        <v>312</v>
      </c>
      <c r="E9" s="26" t="s">
        <v>103</v>
      </c>
      <c r="F9" s="26">
        <v>2</v>
      </c>
      <c r="G9" s="36"/>
      <c r="H9" s="82">
        <v>-18.550085606711896</v>
      </c>
      <c r="I9" s="82">
        <v>-18.30134622529031</v>
      </c>
      <c r="J9" s="82">
        <v>-18.002690062546762</v>
      </c>
      <c r="K9" s="82">
        <v>-3.6793883075206573</v>
      </c>
      <c r="L9" s="82">
        <v>-3.3108249039351652</v>
      </c>
      <c r="M9" s="82">
        <v>-3.2279540815590639</v>
      </c>
      <c r="N9" s="82">
        <v>-3.3968844555397659</v>
      </c>
      <c r="O9" s="82">
        <v>-13.96663692136913</v>
      </c>
      <c r="P9" s="82">
        <v>-14.287689771815138</v>
      </c>
      <c r="Q9" s="82">
        <v>-14.634325533160641</v>
      </c>
      <c r="R9" s="82">
        <v>-14.637652030388125</v>
      </c>
      <c r="S9" s="82">
        <v>-14.640721250291797</v>
      </c>
      <c r="T9" s="82">
        <v>-14.632484027891294</v>
      </c>
      <c r="U9" s="82">
        <v>-14.630981913826652</v>
      </c>
      <c r="V9" s="82">
        <v>-14.598774685071703</v>
      </c>
      <c r="W9" s="82">
        <v>-14.569058259653417</v>
      </c>
      <c r="X9" s="82">
        <v>-14.544214901413461</v>
      </c>
      <c r="Y9" s="82">
        <v>-14.51793019137515</v>
      </c>
      <c r="Z9" s="82">
        <v>-14.487003546894393</v>
      </c>
      <c r="AA9" s="82">
        <v>-14.449126313573963</v>
      </c>
      <c r="AB9" s="82">
        <v>-14.418207488949911</v>
      </c>
      <c r="AC9" s="82">
        <v>-14.38223603764952</v>
      </c>
      <c r="AD9" s="82">
        <v>-14.342545041937406</v>
      </c>
      <c r="AE9" s="82">
        <v>-14.304789969466484</v>
      </c>
      <c r="AF9" s="82">
        <v>-14.263259117838388</v>
      </c>
      <c r="AG9" s="83">
        <v>-14.220724485572298</v>
      </c>
      <c r="AH9" s="83">
        <v>-14.183275824444713</v>
      </c>
      <c r="AI9" s="83">
        <v>-14.144997718598624</v>
      </c>
      <c r="AJ9" s="83">
        <v>-14.106006935284405</v>
      </c>
      <c r="AK9" s="83">
        <v>-14.070368630553638</v>
      </c>
      <c r="AL9" s="83">
        <v>-14.034315526962253</v>
      </c>
      <c r="AM9" s="83">
        <v>-13.997829095625463</v>
      </c>
      <c r="AN9" s="83">
        <v>-13.961037689132759</v>
      </c>
      <c r="AO9" s="83">
        <v>-13.924008064090209</v>
      </c>
      <c r="AP9" s="83">
        <v>-13.886800474152984</v>
      </c>
      <c r="AQ9" s="83">
        <v>-13.851178756212299</v>
      </c>
      <c r="AR9" s="83">
        <v>-13.815483091652339</v>
      </c>
      <c r="AS9" s="83">
        <v>-13.779758510176372</v>
      </c>
      <c r="AT9" s="83">
        <v>-13.744046096295186</v>
      </c>
      <c r="AU9" s="83">
        <v>-13.708383435532511</v>
      </c>
      <c r="AV9" s="83">
        <v>-13.653223866587162</v>
      </c>
      <c r="AW9" s="83">
        <v>-13.6088268166273</v>
      </c>
      <c r="AX9" s="83">
        <v>-13.566108121873143</v>
      </c>
      <c r="AY9" s="83">
        <v>-13.523660107213587</v>
      </c>
      <c r="AZ9" s="83">
        <v>-13.481505654532462</v>
      </c>
      <c r="BA9" s="83">
        <v>-13.429425100249745</v>
      </c>
      <c r="BB9" s="83">
        <v>-13.377678572576379</v>
      </c>
      <c r="BC9" s="83">
        <v>-13.326283993470149</v>
      </c>
      <c r="BD9" s="83">
        <v>-13.275303820883927</v>
      </c>
      <c r="BE9" s="83">
        <v>-13.22523455948744</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1:88" ht="52.8" x14ac:dyDescent="0.25">
      <c r="B10" s="56">
        <f t="shared" si="0"/>
        <v>4</v>
      </c>
      <c r="C10" s="91" t="s">
        <v>313</v>
      </c>
      <c r="D10" s="26" t="s">
        <v>314</v>
      </c>
      <c r="E10" s="26" t="s">
        <v>103</v>
      </c>
      <c r="F10" s="26">
        <v>2</v>
      </c>
      <c r="G10" s="36"/>
      <c r="H10" s="82">
        <v>3.5098027166753623</v>
      </c>
      <c r="I10" s="82">
        <v>3.6133347115959666</v>
      </c>
      <c r="J10" s="82">
        <v>3.7168667065165706</v>
      </c>
      <c r="K10" s="82">
        <v>3.820398701437175</v>
      </c>
      <c r="L10" s="82">
        <v>3.9239306963577789</v>
      </c>
      <c r="M10" s="82">
        <v>3.775719315601151</v>
      </c>
      <c r="N10" s="82">
        <v>3.6275079348445232</v>
      </c>
      <c r="O10" s="82">
        <v>3.4792965540878953</v>
      </c>
      <c r="P10" s="82">
        <v>3.3310851733312674</v>
      </c>
      <c r="Q10" s="82">
        <v>3.1828737925746395</v>
      </c>
      <c r="R10" s="82">
        <v>3.1914947983011981</v>
      </c>
      <c r="S10" s="82">
        <v>3.2001158040277575</v>
      </c>
      <c r="T10" s="82">
        <v>3.2087368097543161</v>
      </c>
      <c r="U10" s="82">
        <v>3.2173578154808755</v>
      </c>
      <c r="V10" s="82">
        <v>3.2259788212074341</v>
      </c>
      <c r="W10" s="82">
        <v>3.2617154113486091</v>
      </c>
      <c r="X10" s="82">
        <v>3.2974520014897846</v>
      </c>
      <c r="Y10" s="82">
        <v>3.3331885916309605</v>
      </c>
      <c r="Z10" s="82">
        <v>3.368925181772136</v>
      </c>
      <c r="AA10" s="82">
        <v>3.404661771913311</v>
      </c>
      <c r="AB10" s="82">
        <v>3.442101729457542</v>
      </c>
      <c r="AC10" s="82">
        <v>3.479541687001773</v>
      </c>
      <c r="AD10" s="82">
        <v>3.5169816445460045</v>
      </c>
      <c r="AE10" s="82">
        <v>3.5544216020902355</v>
      </c>
      <c r="AF10" s="82">
        <v>3.5918615596344665</v>
      </c>
      <c r="AG10" s="83">
        <v>3.6333331635079973</v>
      </c>
      <c r="AH10" s="83">
        <v>3.6748047673815281</v>
      </c>
      <c r="AI10" s="83">
        <v>3.7162763712550584</v>
      </c>
      <c r="AJ10" s="83">
        <v>3.7577479751285892</v>
      </c>
      <c r="AK10" s="83">
        <v>3.7992195790021199</v>
      </c>
      <c r="AL10" s="83">
        <v>3.8393165584785098</v>
      </c>
      <c r="AM10" s="83">
        <v>3.8794135379548993</v>
      </c>
      <c r="AN10" s="83">
        <v>3.9195105174312883</v>
      </c>
      <c r="AO10" s="83">
        <v>3.9596074969076778</v>
      </c>
      <c r="AP10" s="83">
        <v>3.9997044763840677</v>
      </c>
      <c r="AQ10" s="83">
        <v>4.0378163812939363</v>
      </c>
      <c r="AR10" s="83">
        <v>4.0759282862038049</v>
      </c>
      <c r="AS10" s="83">
        <v>4.1140401911136735</v>
      </c>
      <c r="AT10" s="83">
        <v>4.1521520960235421</v>
      </c>
      <c r="AU10" s="83">
        <v>4.1902640009334107</v>
      </c>
      <c r="AV10" s="83">
        <v>4.2367724148131272</v>
      </c>
      <c r="AW10" s="83">
        <v>4.2832808286928437</v>
      </c>
      <c r="AX10" s="83">
        <v>4.329789242572561</v>
      </c>
      <c r="AY10" s="83">
        <v>4.3762976564522775</v>
      </c>
      <c r="AZ10" s="83">
        <v>4.422806070331994</v>
      </c>
      <c r="BA10" s="83">
        <v>4.4750873540758711</v>
      </c>
      <c r="BB10" s="83">
        <v>4.52736863781975</v>
      </c>
      <c r="BC10" s="83">
        <v>4.579649921563627</v>
      </c>
      <c r="BD10" s="83">
        <v>4.6319312053075059</v>
      </c>
      <c r="BE10" s="83">
        <v>4.684212489051383</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1:88" ht="52.8" x14ac:dyDescent="0.25">
      <c r="B11" s="56">
        <f t="shared" si="0"/>
        <v>5</v>
      </c>
      <c r="C11" s="91" t="s">
        <v>315</v>
      </c>
      <c r="D11" s="26" t="s">
        <v>316</v>
      </c>
      <c r="E11" s="26" t="s">
        <v>103</v>
      </c>
      <c r="F11" s="26">
        <v>2</v>
      </c>
      <c r="G11" s="36"/>
      <c r="H11" s="84">
        <v>-56.540573311114059</v>
      </c>
      <c r="I11" s="84">
        <v>-56.326933725786674</v>
      </c>
      <c r="J11" s="84">
        <v>-56.096085288056656</v>
      </c>
      <c r="K11" s="84">
        <v>-41.878459704439244</v>
      </c>
      <c r="L11" s="84">
        <v>-41.632048455481524</v>
      </c>
      <c r="M11" s="84">
        <v>-41.434851204546099</v>
      </c>
      <c r="N11" s="84">
        <v>-41.482774600292224</v>
      </c>
      <c r="O11" s="84">
        <v>-51.948089118374881</v>
      </c>
      <c r="P11" s="84">
        <v>-52.173062075511126</v>
      </c>
      <c r="Q11" s="84">
        <v>-52.412266054782236</v>
      </c>
      <c r="R11" s="84">
        <v>-52.470849676912003</v>
      </c>
      <c r="S11" s="84">
        <v>-52.52943329904177</v>
      </c>
      <c r="T11" s="84">
        <v>-52.58801692117153</v>
      </c>
      <c r="U11" s="84">
        <v>-52.646600543301297</v>
      </c>
      <c r="V11" s="84">
        <v>-52.705184165431064</v>
      </c>
      <c r="W11" s="84">
        <v>-52.803424841877465</v>
      </c>
      <c r="X11" s="84">
        <v>-52.901665518323867</v>
      </c>
      <c r="Y11" s="84">
        <v>-52.999906194770269</v>
      </c>
      <c r="Z11" s="84">
        <v>-53.09814687121667</v>
      </c>
      <c r="AA11" s="84">
        <v>-53.196387547663072</v>
      </c>
      <c r="AB11" s="84">
        <v>-53.299633819739547</v>
      </c>
      <c r="AC11" s="84">
        <v>-53.402880091816023</v>
      </c>
      <c r="AD11" s="84">
        <v>-53.506126363892491</v>
      </c>
      <c r="AE11" s="84">
        <v>-53.609372635968967</v>
      </c>
      <c r="AF11" s="84">
        <v>-53.712618908045442</v>
      </c>
      <c r="AG11" s="85">
        <v>-53.816794452134069</v>
      </c>
      <c r="AH11" s="85">
        <v>-53.920969996222695</v>
      </c>
      <c r="AI11" s="85">
        <v>-54.025145540311328</v>
      </c>
      <c r="AJ11" s="85">
        <v>-54.129321084399955</v>
      </c>
      <c r="AK11" s="85">
        <v>-54.233496628488581</v>
      </c>
      <c r="AL11" s="85">
        <v>-54.334973635310064</v>
      </c>
      <c r="AM11" s="85">
        <v>-54.436450642131554</v>
      </c>
      <c r="AN11" s="85">
        <v>-54.537927648953037</v>
      </c>
      <c r="AO11" s="85">
        <v>-54.639404655774527</v>
      </c>
      <c r="AP11" s="85">
        <v>-54.74088166259601</v>
      </c>
      <c r="AQ11" s="85">
        <v>-54.842082900108473</v>
      </c>
      <c r="AR11" s="85">
        <v>-54.943284137620935</v>
      </c>
      <c r="AS11" s="85">
        <v>-55.044485375133405</v>
      </c>
      <c r="AT11" s="85">
        <v>-55.145686612645868</v>
      </c>
      <c r="AU11" s="85">
        <v>-55.24688785015833</v>
      </c>
      <c r="AV11" s="85">
        <v>-55.336904458975297</v>
      </c>
      <c r="AW11" s="85">
        <v>-55.426921067792271</v>
      </c>
      <c r="AX11" s="85">
        <v>-55.516937676609238</v>
      </c>
      <c r="AY11" s="85">
        <v>-55.606954285426212</v>
      </c>
      <c r="AZ11" s="85">
        <v>-55.696970894243179</v>
      </c>
      <c r="BA11" s="85">
        <v>-55.782519653799156</v>
      </c>
      <c r="BB11" s="85">
        <v>-55.868068413355125</v>
      </c>
      <c r="BC11" s="85">
        <v>-55.953617172911095</v>
      </c>
      <c r="BD11" s="85">
        <v>-56.039165932467071</v>
      </c>
      <c r="BE11" s="85">
        <v>-56.124714692023041</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ht="13.95" customHeight="1" x14ac:dyDescent="0.25"/>
    <row r="13" spans="1:88" ht="13.95" customHeight="1" x14ac:dyDescent="0.25"/>
    <row r="14" spans="1:88" ht="13.95" customHeight="1" x14ac:dyDescent="0.25"/>
    <row r="15" spans="1:88" ht="13.95" customHeight="1" x14ac:dyDescent="0.25">
      <c r="B15" s="45" t="s">
        <v>115</v>
      </c>
    </row>
    <row r="16" spans="1:88" ht="13.95" customHeight="1" x14ac:dyDescent="0.25"/>
    <row r="17" spans="2:9" ht="13.95" customHeight="1" x14ac:dyDescent="0.25">
      <c r="B17" s="46"/>
      <c r="C17" t="s">
        <v>116</v>
      </c>
    </row>
    <row r="18" spans="2:9" ht="13.95" customHeight="1" x14ac:dyDescent="0.25"/>
    <row r="19" spans="2:9" ht="13.95" customHeight="1" x14ac:dyDescent="0.25">
      <c r="B19" s="47"/>
      <c r="C19" t="s">
        <v>117</v>
      </c>
    </row>
    <row r="20" spans="2:9" ht="13.95" customHeight="1" x14ac:dyDescent="0.25"/>
    <row r="21" spans="2:9" ht="13.95" customHeight="1" x14ac:dyDescent="0.25"/>
    <row r="22" spans="2:9" ht="13.95" customHeight="1" x14ac:dyDescent="0.25"/>
    <row r="23" spans="2:9" ht="13.95" customHeight="1" x14ac:dyDescent="0.3">
      <c r="B23" s="123" t="s">
        <v>317</v>
      </c>
      <c r="C23" s="124"/>
      <c r="D23" s="124"/>
      <c r="E23" s="124"/>
      <c r="F23" s="124"/>
      <c r="G23" s="124"/>
      <c r="H23" s="124"/>
      <c r="I23" s="125"/>
    </row>
    <row r="24" spans="2:9" ht="13.95" customHeight="1" x14ac:dyDescent="0.25"/>
    <row r="25" spans="2:9" s="6" customFormat="1" x14ac:dyDescent="0.25">
      <c r="B25" s="48" t="s">
        <v>71</v>
      </c>
      <c r="C25" s="126" t="s">
        <v>120</v>
      </c>
      <c r="D25" s="126"/>
      <c r="E25" s="126"/>
      <c r="F25" s="126"/>
      <c r="G25" s="126"/>
      <c r="H25" s="126"/>
      <c r="I25" s="126"/>
    </row>
    <row r="26" spans="2:9" s="6" customFormat="1" ht="72.45" customHeight="1" x14ac:dyDescent="0.25">
      <c r="B26" s="49">
        <v>1</v>
      </c>
      <c r="C26" s="114" t="s">
        <v>318</v>
      </c>
      <c r="D26" s="115"/>
      <c r="E26" s="115"/>
      <c r="F26" s="115"/>
      <c r="G26" s="115"/>
      <c r="H26" s="115"/>
      <c r="I26" s="115"/>
    </row>
    <row r="27" spans="2:9" s="6" customFormat="1" ht="54" customHeight="1" x14ac:dyDescent="0.25">
      <c r="B27" s="49">
        <v>2</v>
      </c>
      <c r="C27" s="114" t="s">
        <v>319</v>
      </c>
      <c r="D27" s="115"/>
      <c r="E27" s="115"/>
      <c r="F27" s="115"/>
      <c r="G27" s="115"/>
      <c r="H27" s="115"/>
      <c r="I27" s="115"/>
    </row>
    <row r="28" spans="2:9" s="6" customFormat="1" ht="54" customHeight="1" x14ac:dyDescent="0.25">
      <c r="B28" s="49">
        <v>3</v>
      </c>
      <c r="C28" s="114" t="s">
        <v>320</v>
      </c>
      <c r="D28" s="115"/>
      <c r="E28" s="115"/>
      <c r="F28" s="115"/>
      <c r="G28" s="115"/>
      <c r="H28" s="115"/>
      <c r="I28" s="115"/>
    </row>
    <row r="29" spans="2:9" s="6" customFormat="1" ht="54" customHeight="1" x14ac:dyDescent="0.25">
      <c r="B29" s="49">
        <v>4</v>
      </c>
      <c r="C29" s="114" t="s">
        <v>321</v>
      </c>
      <c r="D29" s="115"/>
      <c r="E29" s="115"/>
      <c r="F29" s="115"/>
      <c r="G29" s="115"/>
      <c r="H29" s="115"/>
      <c r="I29" s="115"/>
    </row>
    <row r="30" spans="2:9" s="6" customFormat="1" ht="54" customHeight="1" x14ac:dyDescent="0.25">
      <c r="B30" s="49">
        <v>5</v>
      </c>
      <c r="C30" s="114" t="s">
        <v>322</v>
      </c>
      <c r="D30" s="115"/>
      <c r="E30" s="115"/>
      <c r="F30" s="115"/>
      <c r="G30" s="115"/>
      <c r="H30" s="115"/>
      <c r="I30" s="115"/>
    </row>
    <row r="31" spans="2:9" ht="54" customHeight="1" x14ac:dyDescent="0.25"/>
    <row r="32" spans="2:9" ht="54" customHeight="1" x14ac:dyDescent="0.25"/>
    <row r="33" ht="54" customHeight="1" x14ac:dyDescent="0.25"/>
    <row r="34" ht="54" customHeight="1" x14ac:dyDescent="0.25"/>
    <row r="35" ht="54" customHeight="1" x14ac:dyDescent="0.25"/>
    <row r="36" ht="54" customHeight="1" x14ac:dyDescent="0.25"/>
    <row r="37" ht="54" customHeight="1" x14ac:dyDescent="0.25"/>
    <row r="38" ht="54" customHeight="1" x14ac:dyDescent="0.25"/>
    <row r="39" ht="54" customHeight="1" x14ac:dyDescent="0.25"/>
    <row r="40" ht="54" customHeight="1" x14ac:dyDescent="0.25"/>
    <row r="41" ht="54" customHeight="1" x14ac:dyDescent="0.25"/>
    <row r="42" ht="54" customHeight="1" x14ac:dyDescent="0.25"/>
    <row r="43" ht="54" customHeight="1" x14ac:dyDescent="0.25"/>
    <row r="44" ht="54" customHeight="1" x14ac:dyDescent="0.25"/>
    <row r="45" ht="54" customHeight="1" x14ac:dyDescent="0.25"/>
    <row r="46" ht="54" customHeight="1" x14ac:dyDescent="0.25"/>
    <row r="47" ht="54" customHeight="1" x14ac:dyDescent="0.25"/>
    <row r="48" x14ac:dyDescent="0.25"/>
    <row r="49" x14ac:dyDescent="0.25"/>
    <row r="50" x14ac:dyDescent="0.25"/>
    <row r="51" x14ac:dyDescent="0.25"/>
    <row r="52" x14ac:dyDescent="0.25"/>
    <row r="53" x14ac:dyDescent="0.25"/>
  </sheetData>
  <mergeCells count="13">
    <mergeCell ref="C29:I29"/>
    <mergeCell ref="C30:I30"/>
    <mergeCell ref="H5:AF5"/>
    <mergeCell ref="B3:C3"/>
    <mergeCell ref="D3:F3"/>
    <mergeCell ref="D4:F4"/>
    <mergeCell ref="C25:I25"/>
    <mergeCell ref="C26:I26"/>
    <mergeCell ref="AG5:CJ5"/>
    <mergeCell ref="B1:F1"/>
    <mergeCell ref="B23:I23"/>
    <mergeCell ref="C27:I27"/>
    <mergeCell ref="C28:I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857362"/>
  </sheetPr>
  <dimension ref="A1:DE45"/>
  <sheetViews>
    <sheetView showGridLines="0" zoomScaleNormal="100" workbookViewId="0">
      <selection activeCell="E11" sqref="E11"/>
    </sheetView>
  </sheetViews>
  <sheetFormatPr defaultColWidth="0" defaultRowHeight="13.8" zeroHeight="1" x14ac:dyDescent="0.25"/>
  <cols>
    <col min="1" max="1" width="2.59765625" customWidth="1"/>
    <col min="2" max="2" width="4.09765625" customWidth="1"/>
    <col min="3" max="3" width="70.59765625" customWidth="1"/>
    <col min="4" max="4" width="16.59765625" customWidth="1"/>
    <col min="5" max="5" width="14.59765625" customWidth="1"/>
    <col min="6" max="6" width="5.59765625" customWidth="1"/>
    <col min="7" max="7" width="2.59765625" customWidth="1"/>
    <col min="8" max="109" width="8.69921875" customWidth="1"/>
    <col min="110" max="16384" width="8.69921875" hidden="1"/>
  </cols>
  <sheetData>
    <row r="1" spans="1:88" ht="24" x14ac:dyDescent="0.25">
      <c r="B1" s="1" t="s">
        <v>323</v>
      </c>
      <c r="C1" s="1"/>
      <c r="D1" s="21"/>
      <c r="E1" s="22"/>
      <c r="F1" s="21"/>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152</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153</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71</v>
      </c>
      <c r="C6" s="17" t="s">
        <v>154</v>
      </c>
      <c r="D6" s="18" t="s">
        <v>73</v>
      </c>
      <c r="E6" s="18" t="s">
        <v>74</v>
      </c>
      <c r="F6" s="75" t="s">
        <v>75</v>
      </c>
      <c r="G6" s="36"/>
      <c r="H6" s="18" t="s">
        <v>106</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1.75" customHeight="1" x14ac:dyDescent="0.25">
      <c r="B7" s="56">
        <v>1</v>
      </c>
      <c r="C7" s="28" t="s">
        <v>324</v>
      </c>
      <c r="D7" s="29" t="s">
        <v>325</v>
      </c>
      <c r="E7" s="29" t="s">
        <v>103</v>
      </c>
      <c r="F7" s="29">
        <v>2</v>
      </c>
      <c r="G7" s="36"/>
      <c r="H7" s="82">
        <v>81.386892493176973</v>
      </c>
      <c r="I7" s="82">
        <v>81.635631874598559</v>
      </c>
      <c r="J7" s="82">
        <v>81.9342880373421</v>
      </c>
      <c r="K7" s="82">
        <v>82.257589792368208</v>
      </c>
      <c r="L7" s="82">
        <v>82.626153195953705</v>
      </c>
      <c r="M7" s="82">
        <v>82.472283245138982</v>
      </c>
      <c r="N7" s="82">
        <v>82.303352871158282</v>
      </c>
      <c r="O7" s="82">
        <v>86.633600405328934</v>
      </c>
      <c r="P7" s="82">
        <v>86.312547554882912</v>
      </c>
      <c r="Q7" s="82">
        <v>85.965911793537416</v>
      </c>
      <c r="R7" s="82">
        <v>85.962585296309925</v>
      </c>
      <c r="S7" s="82">
        <v>85.95951607640626</v>
      </c>
      <c r="T7" s="82">
        <v>85.96775329880677</v>
      </c>
      <c r="U7" s="82">
        <v>85.969255412871405</v>
      </c>
      <c r="V7" s="82">
        <v>86.001462641626347</v>
      </c>
      <c r="W7" s="82">
        <v>86.031179067044633</v>
      </c>
      <c r="X7" s="82">
        <v>86.056022425284596</v>
      </c>
      <c r="Y7" s="82">
        <v>86.082307135322907</v>
      </c>
      <c r="Z7" s="82">
        <v>86.113233779803664</v>
      </c>
      <c r="AA7" s="82">
        <v>86.151111013124094</v>
      </c>
      <c r="AB7" s="82">
        <v>86.182029837748146</v>
      </c>
      <c r="AC7" s="82">
        <v>86.218001289048544</v>
      </c>
      <c r="AD7" s="82">
        <v>86.257692284760651</v>
      </c>
      <c r="AE7" s="82">
        <v>86.295447357231581</v>
      </c>
      <c r="AF7" s="82">
        <v>86.336978208859676</v>
      </c>
      <c r="AG7" s="83">
        <v>86.379512841125759</v>
      </c>
      <c r="AH7" s="83">
        <v>86.416961502253343</v>
      </c>
      <c r="AI7" s="83">
        <v>86.455239608099433</v>
      </c>
      <c r="AJ7" s="83">
        <v>86.494230391413652</v>
      </c>
      <c r="AK7" s="83">
        <v>86.529868696144419</v>
      </c>
      <c r="AL7" s="83">
        <v>86.565921799735804</v>
      </c>
      <c r="AM7" s="83">
        <v>86.602408231072587</v>
      </c>
      <c r="AN7" s="83">
        <v>86.639199637565298</v>
      </c>
      <c r="AO7" s="83">
        <v>86.676229262607848</v>
      </c>
      <c r="AP7" s="83">
        <v>86.713436852545072</v>
      </c>
      <c r="AQ7" s="83">
        <v>86.749058570485758</v>
      </c>
      <c r="AR7" s="83">
        <v>86.78475423504571</v>
      </c>
      <c r="AS7" s="83">
        <v>86.820478816521685</v>
      </c>
      <c r="AT7" s="83">
        <v>86.856191230402871</v>
      </c>
      <c r="AU7" s="83">
        <v>86.891853891165539</v>
      </c>
      <c r="AV7" s="83">
        <v>86.947013460110895</v>
      </c>
      <c r="AW7" s="83">
        <v>86.99141051007075</v>
      </c>
      <c r="AX7" s="83">
        <v>87.034129204824922</v>
      </c>
      <c r="AY7" s="83">
        <v>87.076577219484477</v>
      </c>
      <c r="AZ7" s="83">
        <v>87.118731672165595</v>
      </c>
      <c r="BA7" s="83">
        <v>87.170812226448305</v>
      </c>
      <c r="BB7" s="83">
        <v>87.222558754121678</v>
      </c>
      <c r="BC7" s="83">
        <v>87.273953333227908</v>
      </c>
      <c r="BD7" s="83">
        <v>87.32493350581413</v>
      </c>
      <c r="BE7" s="83">
        <v>87.375002767210617</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7.45" customHeight="1" x14ac:dyDescent="0.25">
      <c r="B8" s="56">
        <v>2</v>
      </c>
      <c r="C8" s="91" t="s">
        <v>243</v>
      </c>
      <c r="D8" s="26" t="s">
        <v>326</v>
      </c>
      <c r="E8" s="26" t="s">
        <v>103</v>
      </c>
      <c r="F8" s="26">
        <v>2</v>
      </c>
      <c r="G8" s="36"/>
      <c r="H8" s="82">
        <v>5.25</v>
      </c>
      <c r="I8" s="82">
        <v>5.25</v>
      </c>
      <c r="J8" s="82">
        <v>5.25</v>
      </c>
      <c r="K8" s="82">
        <v>5.25</v>
      </c>
      <c r="L8" s="82">
        <v>5.25</v>
      </c>
      <c r="M8" s="82">
        <v>5.25</v>
      </c>
      <c r="N8" s="82">
        <v>5.25</v>
      </c>
      <c r="O8" s="82">
        <v>5.25</v>
      </c>
      <c r="P8" s="82">
        <v>5.25</v>
      </c>
      <c r="Q8" s="82">
        <v>5.25</v>
      </c>
      <c r="R8" s="82">
        <v>5.25</v>
      </c>
      <c r="S8" s="82">
        <v>5.25</v>
      </c>
      <c r="T8" s="82">
        <v>5.25</v>
      </c>
      <c r="U8" s="82">
        <v>5.25</v>
      </c>
      <c r="V8" s="82">
        <v>5.25</v>
      </c>
      <c r="W8" s="82">
        <v>5.25</v>
      </c>
      <c r="X8" s="82">
        <v>5.25</v>
      </c>
      <c r="Y8" s="82">
        <v>5.25</v>
      </c>
      <c r="Z8" s="82">
        <v>5.25</v>
      </c>
      <c r="AA8" s="82">
        <v>5.25</v>
      </c>
      <c r="AB8" s="82">
        <v>5.25</v>
      </c>
      <c r="AC8" s="82">
        <v>5.25</v>
      </c>
      <c r="AD8" s="82">
        <v>5.25</v>
      </c>
      <c r="AE8" s="82">
        <v>5.25</v>
      </c>
      <c r="AF8" s="82">
        <v>5.25</v>
      </c>
      <c r="AG8" s="83">
        <v>5.25</v>
      </c>
      <c r="AH8" s="83">
        <v>5.25</v>
      </c>
      <c r="AI8" s="83">
        <v>5.25</v>
      </c>
      <c r="AJ8" s="83">
        <v>5.25</v>
      </c>
      <c r="AK8" s="83">
        <v>5.25</v>
      </c>
      <c r="AL8" s="83">
        <v>5.25</v>
      </c>
      <c r="AM8" s="83">
        <v>5.25</v>
      </c>
      <c r="AN8" s="83">
        <v>5.25</v>
      </c>
      <c r="AO8" s="83">
        <v>5.25</v>
      </c>
      <c r="AP8" s="83">
        <v>5.25</v>
      </c>
      <c r="AQ8" s="83">
        <v>5.25</v>
      </c>
      <c r="AR8" s="83">
        <v>5.25</v>
      </c>
      <c r="AS8" s="83">
        <v>5.25</v>
      </c>
      <c r="AT8" s="83">
        <v>5.25</v>
      </c>
      <c r="AU8" s="83">
        <v>5.25</v>
      </c>
      <c r="AV8" s="83">
        <v>5.25</v>
      </c>
      <c r="AW8" s="83">
        <v>5.25</v>
      </c>
      <c r="AX8" s="83">
        <v>5.25</v>
      </c>
      <c r="AY8" s="83">
        <v>5.25</v>
      </c>
      <c r="AZ8" s="83">
        <v>5.25</v>
      </c>
      <c r="BA8" s="83">
        <v>5.25</v>
      </c>
      <c r="BB8" s="83">
        <v>5.25</v>
      </c>
      <c r="BC8" s="83">
        <v>5.25</v>
      </c>
      <c r="BD8" s="83">
        <v>5.25</v>
      </c>
      <c r="BE8" s="83">
        <v>5.25</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1:88" ht="59.7" customHeight="1" x14ac:dyDescent="0.25">
      <c r="B9" s="56">
        <v>3</v>
      </c>
      <c r="C9" s="91" t="s">
        <v>245</v>
      </c>
      <c r="D9" s="26" t="s">
        <v>327</v>
      </c>
      <c r="E9" s="26" t="s">
        <v>103</v>
      </c>
      <c r="F9" s="26">
        <v>2</v>
      </c>
      <c r="G9" s="36"/>
      <c r="H9" s="84">
        <v>15.586978099888876</v>
      </c>
      <c r="I9" s="84">
        <v>15.586978099888876</v>
      </c>
      <c r="J9" s="84">
        <v>15.586978099888876</v>
      </c>
      <c r="K9" s="84">
        <v>1.5869780998888761</v>
      </c>
      <c r="L9" s="84">
        <v>1.5869780998888761</v>
      </c>
      <c r="M9" s="84">
        <v>1.350237326698057</v>
      </c>
      <c r="N9" s="84">
        <v>1.350237326698057</v>
      </c>
      <c r="O9" s="84">
        <v>1.350237326698057</v>
      </c>
      <c r="P9" s="84">
        <v>1.350237326698057</v>
      </c>
      <c r="Q9" s="84">
        <v>1.350237326698057</v>
      </c>
      <c r="R9" s="84">
        <v>1.350237326698057</v>
      </c>
      <c r="S9" s="84">
        <v>1.350237326698057</v>
      </c>
      <c r="T9" s="84">
        <v>1.350237326698057</v>
      </c>
      <c r="U9" s="84">
        <v>1.350237326698057</v>
      </c>
      <c r="V9" s="84">
        <v>1.350237326698057</v>
      </c>
      <c r="W9" s="84">
        <v>1.350237326698057</v>
      </c>
      <c r="X9" s="84">
        <v>1.350237326698057</v>
      </c>
      <c r="Y9" s="84">
        <v>1.350237326698057</v>
      </c>
      <c r="Z9" s="84">
        <v>1.350237326698057</v>
      </c>
      <c r="AA9" s="84">
        <v>1.350237326698057</v>
      </c>
      <c r="AB9" s="84">
        <v>1.350237326698057</v>
      </c>
      <c r="AC9" s="84">
        <v>1.350237326698057</v>
      </c>
      <c r="AD9" s="84">
        <v>1.350237326698057</v>
      </c>
      <c r="AE9" s="84">
        <v>1.350237326698057</v>
      </c>
      <c r="AF9" s="84">
        <v>1.350237326698057</v>
      </c>
      <c r="AG9" s="85">
        <v>1.350237326698057</v>
      </c>
      <c r="AH9" s="85">
        <v>1.350237326698057</v>
      </c>
      <c r="AI9" s="85">
        <v>1.350237326698057</v>
      </c>
      <c r="AJ9" s="85">
        <v>1.350237326698057</v>
      </c>
      <c r="AK9" s="85">
        <v>1.350237326698057</v>
      </c>
      <c r="AL9" s="85">
        <v>1.350237326698057</v>
      </c>
      <c r="AM9" s="85">
        <v>1.350237326698057</v>
      </c>
      <c r="AN9" s="85">
        <v>1.350237326698057</v>
      </c>
      <c r="AO9" s="85">
        <v>1.350237326698057</v>
      </c>
      <c r="AP9" s="85">
        <v>1.350237326698057</v>
      </c>
      <c r="AQ9" s="85">
        <v>1.350237326698057</v>
      </c>
      <c r="AR9" s="85">
        <v>1.350237326698057</v>
      </c>
      <c r="AS9" s="85">
        <v>1.350237326698057</v>
      </c>
      <c r="AT9" s="85">
        <v>1.350237326698057</v>
      </c>
      <c r="AU9" s="85">
        <v>1.350237326698057</v>
      </c>
      <c r="AV9" s="85">
        <v>1.350237326698057</v>
      </c>
      <c r="AW9" s="85">
        <v>1.350237326698057</v>
      </c>
      <c r="AX9" s="85">
        <v>1.350237326698057</v>
      </c>
      <c r="AY9" s="85">
        <v>1.350237326698057</v>
      </c>
      <c r="AZ9" s="85">
        <v>1.350237326698057</v>
      </c>
      <c r="BA9" s="85">
        <v>1.350237326698057</v>
      </c>
      <c r="BB9" s="85">
        <v>1.350237326698057</v>
      </c>
      <c r="BC9" s="85">
        <v>1.350237326698057</v>
      </c>
      <c r="BD9" s="85">
        <v>1.350237326698057</v>
      </c>
      <c r="BE9" s="85">
        <v>1.350237326698057</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x14ac:dyDescent="0.25"/>
    <row r="11" spans="1:88" x14ac:dyDescent="0.25"/>
    <row r="12" spans="1:88" x14ac:dyDescent="0.25"/>
    <row r="13" spans="1:88" x14ac:dyDescent="0.25">
      <c r="B13" s="45" t="s">
        <v>115</v>
      </c>
    </row>
    <row r="14" spans="1:88" x14ac:dyDescent="0.25"/>
    <row r="15" spans="1:88" x14ac:dyDescent="0.25">
      <c r="B15" s="46"/>
      <c r="C15" t="s">
        <v>116</v>
      </c>
    </row>
    <row r="16" spans="1:88" x14ac:dyDescent="0.25"/>
    <row r="17" spans="2:9" x14ac:dyDescent="0.25">
      <c r="B17" s="47"/>
      <c r="C17" t="s">
        <v>117</v>
      </c>
    </row>
    <row r="18" spans="2:9" x14ac:dyDescent="0.25"/>
    <row r="19" spans="2:9" x14ac:dyDescent="0.25"/>
    <row r="20" spans="2:9" x14ac:dyDescent="0.25"/>
    <row r="21" spans="2:9" ht="14.4" x14ac:dyDescent="0.3">
      <c r="B21" s="123" t="s">
        <v>328</v>
      </c>
      <c r="C21" s="124"/>
      <c r="D21" s="124"/>
      <c r="E21" s="124"/>
      <c r="F21" s="124"/>
      <c r="G21" s="124"/>
      <c r="H21" s="124"/>
      <c r="I21" s="125"/>
    </row>
    <row r="22" spans="2:9" x14ac:dyDescent="0.25"/>
    <row r="23" spans="2:9" s="6" customFormat="1" x14ac:dyDescent="0.25">
      <c r="B23" s="48" t="s">
        <v>71</v>
      </c>
      <c r="C23" s="126" t="s">
        <v>120</v>
      </c>
      <c r="D23" s="126"/>
      <c r="E23" s="126"/>
      <c r="F23" s="126"/>
      <c r="G23" s="126"/>
      <c r="H23" s="126"/>
      <c r="I23" s="126"/>
    </row>
    <row r="24" spans="2:9" s="6" customFormat="1" ht="75.45" customHeight="1" x14ac:dyDescent="0.25">
      <c r="B24" s="49">
        <v>1</v>
      </c>
      <c r="C24" s="114" t="s">
        <v>329</v>
      </c>
      <c r="D24" s="115"/>
      <c r="E24" s="115"/>
      <c r="F24" s="115"/>
      <c r="G24" s="115"/>
      <c r="H24" s="115"/>
      <c r="I24" s="115"/>
    </row>
    <row r="25" spans="2:9" s="6" customFormat="1" ht="118.5" customHeight="1" x14ac:dyDescent="0.25">
      <c r="B25" s="49">
        <v>2</v>
      </c>
      <c r="C25" s="114" t="s">
        <v>330</v>
      </c>
      <c r="D25" s="115"/>
      <c r="E25" s="115"/>
      <c r="F25" s="115"/>
      <c r="G25" s="115"/>
      <c r="H25" s="115"/>
      <c r="I25" s="115"/>
    </row>
    <row r="26" spans="2:9" s="6" customFormat="1" ht="85.5" customHeight="1" x14ac:dyDescent="0.25">
      <c r="B26" s="49">
        <v>3</v>
      </c>
      <c r="C26" s="114" t="s">
        <v>331</v>
      </c>
      <c r="D26" s="115"/>
      <c r="E26" s="115"/>
      <c r="F26" s="115"/>
      <c r="G26" s="115"/>
      <c r="H26" s="115"/>
      <c r="I26" s="115"/>
    </row>
    <row r="27" spans="2:9" x14ac:dyDescent="0.25"/>
    <row r="28" spans="2:9" x14ac:dyDescent="0.25"/>
    <row r="29" spans="2:9" x14ac:dyDescent="0.25"/>
    <row r="30" spans="2:9" x14ac:dyDescent="0.25"/>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sheetData>
  <mergeCells count="11">
    <mergeCell ref="C26:I26"/>
    <mergeCell ref="B3:C3"/>
    <mergeCell ref="B4:C4"/>
    <mergeCell ref="D3:F3"/>
    <mergeCell ref="D4:F4"/>
    <mergeCell ref="H5:AF5"/>
    <mergeCell ref="AG5:CJ5"/>
    <mergeCell ref="B21:I21"/>
    <mergeCell ref="C23:I23"/>
    <mergeCell ref="C24:I24"/>
    <mergeCell ref="C25:I25"/>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857362"/>
  </sheetPr>
  <dimension ref="A1:DF67"/>
  <sheetViews>
    <sheetView showGridLines="0" zoomScaleNormal="100" workbookViewId="0">
      <pane xSplit="6" ySplit="6" topLeftCell="G7" activePane="bottomRight" state="frozen"/>
      <selection pane="topRight" activeCell="E12" sqref="E12"/>
      <selection pane="bottomLeft" activeCell="E12" sqref="E12"/>
      <selection pane="bottomRight" activeCell="H10" sqref="H10"/>
    </sheetView>
  </sheetViews>
  <sheetFormatPr defaultColWidth="0" defaultRowHeight="13.8" zeroHeight="1" x14ac:dyDescent="0.25"/>
  <cols>
    <col min="1" max="1" width="1.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109" width="8.69921875" customWidth="1"/>
    <col min="110" max="110" width="0" hidden="1" customWidth="1"/>
    <col min="111" max="16384" width="8.69921875" hidden="1"/>
  </cols>
  <sheetData>
    <row r="1" spans="2:88" ht="22.5" customHeight="1" x14ac:dyDescent="0.25">
      <c r="B1" s="107" t="s">
        <v>332</v>
      </c>
      <c r="C1" s="107"/>
      <c r="D1" s="107"/>
      <c r="E1" s="107"/>
      <c r="F1" s="107"/>
      <c r="G1" s="23"/>
    </row>
    <row r="2" spans="2:88" ht="14.4" thickBot="1" x14ac:dyDescent="0.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2:88" ht="16.8" thickBot="1" x14ac:dyDescent="0.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2:88" ht="16.8" thickBot="1" x14ac:dyDescent="0.3">
      <c r="B4" s="119" t="s">
        <v>6</v>
      </c>
      <c r="C4" s="12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2:88" ht="15.6" thickBot="1" x14ac:dyDescent="0.4">
      <c r="C5" s="25"/>
      <c r="D5" s="25"/>
      <c r="E5" s="23"/>
      <c r="F5" s="23"/>
      <c r="G5" s="36"/>
      <c r="H5" s="133" t="s">
        <v>152</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153</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2:88" ht="14.4" thickBot="1" x14ac:dyDescent="0.3">
      <c r="B6" s="55" t="s">
        <v>71</v>
      </c>
      <c r="C6" s="17" t="s">
        <v>154</v>
      </c>
      <c r="D6" s="18" t="s">
        <v>73</v>
      </c>
      <c r="E6" s="18" t="s">
        <v>74</v>
      </c>
      <c r="F6" s="75" t="s">
        <v>75</v>
      </c>
      <c r="G6" s="36"/>
      <c r="H6" s="18" t="s">
        <v>106</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2:88" ht="52.8" x14ac:dyDescent="0.25">
      <c r="B7" s="56">
        <v>1</v>
      </c>
      <c r="C7" s="28" t="s">
        <v>255</v>
      </c>
      <c r="D7" s="29" t="s">
        <v>333</v>
      </c>
      <c r="E7" s="29" t="s">
        <v>103</v>
      </c>
      <c r="F7" s="29">
        <v>2</v>
      </c>
      <c r="H7" s="82">
        <v>7.0228679641684444</v>
      </c>
      <c r="I7" s="82">
        <v>7.0362960099890346</v>
      </c>
      <c r="J7" s="82">
        <v>7.0497240558096248</v>
      </c>
      <c r="K7" s="82">
        <v>7.063152101630215</v>
      </c>
      <c r="L7" s="82">
        <v>7.0765801474508052</v>
      </c>
      <c r="M7" s="82">
        <v>7.0900081932713954</v>
      </c>
      <c r="N7" s="82">
        <v>7.1034362390919856</v>
      </c>
      <c r="O7" s="82">
        <v>7.1168642849125758</v>
      </c>
      <c r="P7" s="82">
        <v>7.130292330733166</v>
      </c>
      <c r="Q7" s="82">
        <v>7.1437203765537562</v>
      </c>
      <c r="R7" s="82">
        <v>7.1571484223743465</v>
      </c>
      <c r="S7" s="82">
        <v>7.1705764681949367</v>
      </c>
      <c r="T7" s="82">
        <v>7.1840045140155269</v>
      </c>
      <c r="U7" s="82">
        <v>7.1974325598361171</v>
      </c>
      <c r="V7" s="82">
        <v>7.2108606056567073</v>
      </c>
      <c r="W7" s="82">
        <v>7.2242886514772975</v>
      </c>
      <c r="X7" s="82">
        <v>7.2377166972978877</v>
      </c>
      <c r="Y7" s="82">
        <v>7.2511447431184779</v>
      </c>
      <c r="Z7" s="82">
        <v>7.2645727889390681</v>
      </c>
      <c r="AA7" s="82">
        <v>7.2780008347596583</v>
      </c>
      <c r="AB7" s="82">
        <v>7.2914288805802485</v>
      </c>
      <c r="AC7" s="82">
        <v>7.3048569264008387</v>
      </c>
      <c r="AD7" s="82">
        <v>7.3182849722214289</v>
      </c>
      <c r="AE7" s="82">
        <v>7.3317130180420191</v>
      </c>
      <c r="AF7" s="82">
        <v>7.3451410638626093</v>
      </c>
      <c r="AG7" s="83">
        <v>7.3585691096831995</v>
      </c>
      <c r="AH7" s="83">
        <v>7.3719971555037898</v>
      </c>
      <c r="AI7" s="83">
        <v>7.38542520132438</v>
      </c>
      <c r="AJ7" s="83">
        <v>7.3988532471449702</v>
      </c>
      <c r="AK7" s="83">
        <v>7.4122812929655604</v>
      </c>
      <c r="AL7" s="83">
        <v>7.4257093387861506</v>
      </c>
      <c r="AM7" s="83">
        <v>7.4391373846067408</v>
      </c>
      <c r="AN7" s="83">
        <v>7.452565430427331</v>
      </c>
      <c r="AO7" s="83">
        <v>7.4659934762479212</v>
      </c>
      <c r="AP7" s="83">
        <v>7.4794215220685114</v>
      </c>
      <c r="AQ7" s="83">
        <v>7.4928495678891016</v>
      </c>
      <c r="AR7" s="83">
        <v>7.5062776137096918</v>
      </c>
      <c r="AS7" s="83">
        <v>7.519705659530282</v>
      </c>
      <c r="AT7" s="83">
        <v>7.5331337053508722</v>
      </c>
      <c r="AU7" s="83">
        <v>7.5465617511714616</v>
      </c>
      <c r="AV7" s="83">
        <v>7.5599897969920526</v>
      </c>
      <c r="AW7" s="83">
        <v>7.5734178428126429</v>
      </c>
      <c r="AX7" s="83">
        <v>7.5868458886332331</v>
      </c>
      <c r="AY7" s="83">
        <v>7.6002739344538233</v>
      </c>
      <c r="AZ7" s="83">
        <v>7.6137019802744135</v>
      </c>
      <c r="BA7" s="83">
        <v>7.6271300260950037</v>
      </c>
      <c r="BB7" s="83">
        <v>7.6405580719155939</v>
      </c>
      <c r="BC7" s="83">
        <v>7.6539861177361841</v>
      </c>
      <c r="BD7" s="83">
        <v>7.6674141635567743</v>
      </c>
      <c r="BE7" s="83">
        <v>7.6808422093773645</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2:88" ht="52.8" x14ac:dyDescent="0.25">
      <c r="B8" s="56">
        <v>2</v>
      </c>
      <c r="C8" s="91" t="s">
        <v>257</v>
      </c>
      <c r="D8" s="26" t="s">
        <v>334</v>
      </c>
      <c r="E8" s="26" t="s">
        <v>103</v>
      </c>
      <c r="F8" s="26">
        <v>2</v>
      </c>
      <c r="H8" s="82">
        <v>0.17792862343286489</v>
      </c>
      <c r="I8" s="82">
        <v>0.17826883112585315</v>
      </c>
      <c r="J8" s="82">
        <v>0.17860903881884141</v>
      </c>
      <c r="K8" s="82">
        <v>0.17894924651182967</v>
      </c>
      <c r="L8" s="82">
        <v>0.17928945420481793</v>
      </c>
      <c r="M8" s="82">
        <v>0.17962966189780619</v>
      </c>
      <c r="N8" s="82">
        <v>0.17996986959079445</v>
      </c>
      <c r="O8" s="82">
        <v>0.1803100772837827</v>
      </c>
      <c r="P8" s="82">
        <v>0.18065028497677096</v>
      </c>
      <c r="Q8" s="82">
        <v>0.18099049266975922</v>
      </c>
      <c r="R8" s="82">
        <v>0.18133070036274748</v>
      </c>
      <c r="S8" s="82">
        <v>0.18167090805573574</v>
      </c>
      <c r="T8" s="82">
        <v>0.182011115748724</v>
      </c>
      <c r="U8" s="82">
        <v>0.18235132344171226</v>
      </c>
      <c r="V8" s="82">
        <v>0.18269153113470052</v>
      </c>
      <c r="W8" s="82">
        <v>0.18303173882768878</v>
      </c>
      <c r="X8" s="82">
        <v>0.18337194652067704</v>
      </c>
      <c r="Y8" s="82">
        <v>0.1837121542136653</v>
      </c>
      <c r="Z8" s="82">
        <v>0.18405236190665356</v>
      </c>
      <c r="AA8" s="82">
        <v>0.18439256959964181</v>
      </c>
      <c r="AB8" s="82">
        <v>0.18473277729263007</v>
      </c>
      <c r="AC8" s="82">
        <v>0.18507298498561833</v>
      </c>
      <c r="AD8" s="82">
        <v>0.18541319267860659</v>
      </c>
      <c r="AE8" s="82">
        <v>0.18575340037159485</v>
      </c>
      <c r="AF8" s="82">
        <v>0.18609360806458311</v>
      </c>
      <c r="AG8" s="83">
        <v>0.18643381575757137</v>
      </c>
      <c r="AH8" s="83">
        <v>0.18677402345055963</v>
      </c>
      <c r="AI8" s="83">
        <v>0.18711423114354789</v>
      </c>
      <c r="AJ8" s="83">
        <v>0.18745443883653615</v>
      </c>
      <c r="AK8" s="83">
        <v>0.18779464652952441</v>
      </c>
      <c r="AL8" s="83">
        <v>0.18813485422251267</v>
      </c>
      <c r="AM8" s="83">
        <v>0.18847506191550092</v>
      </c>
      <c r="AN8" s="83">
        <v>0.18881526960848918</v>
      </c>
      <c r="AO8" s="83">
        <v>0.18915547730147744</v>
      </c>
      <c r="AP8" s="83">
        <v>0.1894956849944657</v>
      </c>
      <c r="AQ8" s="83">
        <v>0.18983589268745396</v>
      </c>
      <c r="AR8" s="83">
        <v>0.19017610038044222</v>
      </c>
      <c r="AS8" s="83">
        <v>0.19051630807343048</v>
      </c>
      <c r="AT8" s="83">
        <v>0.19085651576641874</v>
      </c>
      <c r="AU8" s="83">
        <v>0.191196723459407</v>
      </c>
      <c r="AV8" s="83">
        <v>0.19153693115239526</v>
      </c>
      <c r="AW8" s="83">
        <v>0.19187713884538352</v>
      </c>
      <c r="AX8" s="83">
        <v>0.19221734653837177</v>
      </c>
      <c r="AY8" s="83">
        <v>0.19255755423136003</v>
      </c>
      <c r="AZ8" s="83">
        <v>0.19289776192434829</v>
      </c>
      <c r="BA8" s="83">
        <v>0.19323796961733655</v>
      </c>
      <c r="BB8" s="83">
        <v>0.19357817731032481</v>
      </c>
      <c r="BC8" s="83">
        <v>0.19391838500331307</v>
      </c>
      <c r="BD8" s="83">
        <v>0.19425859269630133</v>
      </c>
      <c r="BE8" s="83">
        <v>0.19459880038928959</v>
      </c>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5"/>
    </row>
    <row r="9" spans="2:88" ht="52.8" x14ac:dyDescent="0.25">
      <c r="B9" s="56">
        <v>3</v>
      </c>
      <c r="C9" s="91" t="s">
        <v>259</v>
      </c>
      <c r="D9" s="26" t="s">
        <v>335</v>
      </c>
      <c r="E9" s="26" t="s">
        <v>103</v>
      </c>
      <c r="F9" s="26">
        <v>2</v>
      </c>
      <c r="H9" s="82">
        <v>18.451868390925746</v>
      </c>
      <c r="I9" s="82">
        <v>18.287024168140796</v>
      </c>
      <c r="J9" s="82">
        <v>18.161207172799802</v>
      </c>
      <c r="K9" s="82">
        <v>18.059388462701559</v>
      </c>
      <c r="L9" s="82">
        <v>17.961982170280198</v>
      </c>
      <c r="M9" s="82">
        <v>17.889016919169745</v>
      </c>
      <c r="N9" s="82">
        <v>17.809293520929678</v>
      </c>
      <c r="O9" s="82">
        <v>17.744313491153534</v>
      </c>
      <c r="P9" s="82">
        <v>17.676501115496183</v>
      </c>
      <c r="Q9" s="82">
        <v>17.607912373532034</v>
      </c>
      <c r="R9" s="82">
        <v>17.164371230151168</v>
      </c>
      <c r="S9" s="82">
        <v>17.200696965965022</v>
      </c>
      <c r="T9" s="82">
        <v>17.247064667411898</v>
      </c>
      <c r="U9" s="82">
        <v>17.287050668203459</v>
      </c>
      <c r="V9" s="82">
        <v>17.355297531134617</v>
      </c>
      <c r="W9" s="82">
        <v>16.942580095801283</v>
      </c>
      <c r="X9" s="82">
        <v>17.015106339831693</v>
      </c>
      <c r="Y9" s="82">
        <v>17.088853056012237</v>
      </c>
      <c r="Z9" s="82">
        <v>17.166770701741573</v>
      </c>
      <c r="AA9" s="82">
        <v>17.2509435383251</v>
      </c>
      <c r="AB9" s="82">
        <v>16.841535491133701</v>
      </c>
      <c r="AC9" s="82">
        <v>16.926738710732849</v>
      </c>
      <c r="AD9" s="82">
        <v>17.015254260055006</v>
      </c>
      <c r="AE9" s="82">
        <v>17.101890884210416</v>
      </c>
      <c r="AF9" s="82">
        <v>17.191902661034209</v>
      </c>
      <c r="AG9" s="83">
        <v>17.040685115312325</v>
      </c>
      <c r="AH9" s="83">
        <v>17.125061383015918</v>
      </c>
      <c r="AI9" s="83">
        <v>17.21012236317204</v>
      </c>
      <c r="AJ9" s="83">
        <v>17.295765114271326</v>
      </c>
      <c r="AK9" s="83">
        <v>17.378140629242896</v>
      </c>
      <c r="AL9" s="83">
        <v>17.299682424787576</v>
      </c>
      <c r="AM9" s="83">
        <v>17.382014064738186</v>
      </c>
      <c r="AN9" s="83">
        <v>17.464578032032961</v>
      </c>
      <c r="AO9" s="83">
        <v>17.547315670610125</v>
      </c>
      <c r="AP9" s="83">
        <v>17.630174032020477</v>
      </c>
      <c r="AQ9" s="83">
        <v>17.533105183181341</v>
      </c>
      <c r="AR9" s="83">
        <v>17.616065606874812</v>
      </c>
      <c r="AS9" s="83">
        <v>17.699015681607005</v>
      </c>
      <c r="AT9" s="83">
        <v>17.781919229471992</v>
      </c>
      <c r="AU9" s="83">
        <v>17.86474312237339</v>
      </c>
      <c r="AV9" s="83">
        <v>17.827456938397535</v>
      </c>
      <c r="AW9" s="83">
        <v>17.899401541615685</v>
      </c>
      <c r="AX9" s="83">
        <v>17.96965122720751</v>
      </c>
      <c r="AY9" s="83">
        <v>18.039614658829052</v>
      </c>
      <c r="AZ9" s="83">
        <v>18.109271757819496</v>
      </c>
      <c r="BA9" s="83">
        <v>18.068604031364881</v>
      </c>
      <c r="BB9" s="83">
        <v>18.137594415153107</v>
      </c>
      <c r="BC9" s="83">
        <v>18.206227134167584</v>
      </c>
      <c r="BD9" s="83">
        <v>18.274487645898979</v>
      </c>
      <c r="BE9" s="83">
        <v>18.342363096167499</v>
      </c>
      <c r="BF9" s="31"/>
      <c r="BG9" s="31"/>
      <c r="BH9" s="31"/>
      <c r="BI9" s="31"/>
      <c r="BJ9" s="31"/>
      <c r="BK9" s="31"/>
      <c r="BL9" s="31"/>
      <c r="BM9" s="31"/>
      <c r="BN9" s="31"/>
      <c r="BO9" s="31"/>
      <c r="BP9" s="31"/>
      <c r="BQ9" s="31"/>
      <c r="BR9" s="31"/>
      <c r="BS9" s="31"/>
      <c r="BT9" s="31"/>
      <c r="BU9" s="31"/>
      <c r="BV9" s="31"/>
      <c r="BW9" s="31"/>
      <c r="BX9" s="31"/>
      <c r="BY9" s="31"/>
      <c r="BZ9" s="31"/>
      <c r="CA9" s="31"/>
      <c r="CB9" s="31"/>
      <c r="CC9" s="31"/>
      <c r="CD9" s="31"/>
      <c r="CE9" s="31"/>
      <c r="CF9" s="31"/>
      <c r="CG9" s="31"/>
      <c r="CH9" s="31"/>
      <c r="CI9" s="31"/>
      <c r="CJ9" s="35"/>
    </row>
    <row r="10" spans="2:88" ht="52.8" x14ac:dyDescent="0.25">
      <c r="B10" s="56">
        <v>4</v>
      </c>
      <c r="C10" s="91" t="s">
        <v>336</v>
      </c>
      <c r="D10" s="26" t="s">
        <v>337</v>
      </c>
      <c r="E10" s="26" t="s">
        <v>103</v>
      </c>
      <c r="F10" s="26">
        <v>2</v>
      </c>
      <c r="H10" s="82">
        <v>1.572048979170982</v>
      </c>
      <c r="I10" s="82">
        <v>1.5546927496159499</v>
      </c>
      <c r="J10" s="82">
        <v>1.5410172215362918</v>
      </c>
      <c r="K10" s="82">
        <v>1.5312118546090392</v>
      </c>
      <c r="L10" s="82">
        <v>1.5234700532240018</v>
      </c>
      <c r="M10" s="82">
        <v>1.5165520030181783</v>
      </c>
      <c r="N10" s="82">
        <v>1.5097115502667158</v>
      </c>
      <c r="O10" s="82">
        <v>1.5046967595392018</v>
      </c>
      <c r="P10" s="82">
        <v>1.5008723691298378</v>
      </c>
      <c r="Q10" s="82">
        <v>1.496472456262641</v>
      </c>
      <c r="R10" s="82">
        <v>1.4928814653056537</v>
      </c>
      <c r="S10" s="82">
        <v>1.4896808724777535</v>
      </c>
      <c r="T10" s="82">
        <v>1.48774475632101</v>
      </c>
      <c r="U10" s="82">
        <v>1.4854552324837191</v>
      </c>
      <c r="V10" s="82">
        <v>1.4856099611971343</v>
      </c>
      <c r="W10" s="82">
        <v>1.4867796547404046</v>
      </c>
      <c r="X10" s="82">
        <v>1.4878326017415926</v>
      </c>
      <c r="Y10" s="82">
        <v>1.4891064283910163</v>
      </c>
      <c r="Z10" s="82">
        <v>1.490851259934086</v>
      </c>
      <c r="AA10" s="82">
        <v>1.4932914894626301</v>
      </c>
      <c r="AB10" s="82">
        <v>1.4956564222967459</v>
      </c>
      <c r="AC10" s="82">
        <v>1.4984627150166592</v>
      </c>
      <c r="AD10" s="82">
        <v>1.5016762224252773</v>
      </c>
      <c r="AE10" s="82">
        <v>1.5048327317594485</v>
      </c>
      <c r="AF10" s="82">
        <v>1.508389867582421</v>
      </c>
      <c r="AG10" s="83">
        <v>1.5110777322719178</v>
      </c>
      <c r="AH10" s="83">
        <v>1.5130858123974151</v>
      </c>
      <c r="AI10" s="83">
        <v>1.5152386247889127</v>
      </c>
      <c r="AJ10" s="83">
        <v>1.5175223437053651</v>
      </c>
      <c r="AK10" s="83">
        <v>1.519720820166081</v>
      </c>
      <c r="AL10" s="83">
        <v>1.5218439020443004</v>
      </c>
      <c r="AM10" s="83">
        <v>1.5236104672620006</v>
      </c>
      <c r="AN10" s="83">
        <v>1.5254496802914399</v>
      </c>
      <c r="AO10" s="83">
        <v>1.5273534405883555</v>
      </c>
      <c r="AP10" s="83">
        <v>1.5293144429467376</v>
      </c>
      <c r="AQ10" s="83">
        <v>1.5313260888155757</v>
      </c>
      <c r="AR10" s="83">
        <v>1.5333824087710781</v>
      </c>
      <c r="AS10" s="83">
        <v>1.5354779946038803</v>
      </c>
      <c r="AT10" s="83">
        <v>1.5376079397090852</v>
      </c>
      <c r="AU10" s="83">
        <v>1.5397677866593822</v>
      </c>
      <c r="AV10" s="83">
        <v>1.5419534810042654</v>
      </c>
      <c r="AW10" s="83">
        <v>1.5441458691696412</v>
      </c>
      <c r="AX10" s="83">
        <v>1.5463548197556505</v>
      </c>
      <c r="AY10" s="83">
        <v>1.5485793442173408</v>
      </c>
      <c r="AZ10" s="83">
        <v>1.550816639331702</v>
      </c>
      <c r="BA10" s="83">
        <v>1.5530641423675475</v>
      </c>
      <c r="BB10" s="83">
        <v>1.5553195085512093</v>
      </c>
      <c r="BC10" s="83">
        <v>1.5575805909414735</v>
      </c>
      <c r="BD10" s="83">
        <v>1.5597994740948189</v>
      </c>
      <c r="BE10" s="83">
        <v>1.5614925075212918</v>
      </c>
      <c r="BF10" s="31"/>
      <c r="BG10" s="31"/>
      <c r="BH10" s="31"/>
      <c r="BI10" s="31"/>
      <c r="BJ10" s="31"/>
      <c r="BK10" s="31"/>
      <c r="BL10" s="31"/>
      <c r="BM10" s="31"/>
      <c r="BN10" s="31"/>
      <c r="BO10" s="31"/>
      <c r="BP10" s="31"/>
      <c r="BQ10" s="31"/>
      <c r="BR10" s="31"/>
      <c r="BS10" s="31"/>
      <c r="BT10" s="31"/>
      <c r="BU10" s="31"/>
      <c r="BV10" s="31"/>
      <c r="BW10" s="31"/>
      <c r="BX10" s="31"/>
      <c r="BY10" s="31"/>
      <c r="BZ10" s="31"/>
      <c r="CA10" s="31"/>
      <c r="CB10" s="31"/>
      <c r="CC10" s="31"/>
      <c r="CD10" s="31"/>
      <c r="CE10" s="31"/>
      <c r="CF10" s="31"/>
      <c r="CG10" s="31"/>
      <c r="CH10" s="31"/>
      <c r="CI10" s="31"/>
      <c r="CJ10" s="35"/>
    </row>
    <row r="11" spans="2:88" ht="52.8" x14ac:dyDescent="0.25">
      <c r="B11" s="56">
        <v>5</v>
      </c>
      <c r="C11" s="91" t="s">
        <v>263</v>
      </c>
      <c r="D11" s="26" t="s">
        <v>338</v>
      </c>
      <c r="E11" s="26" t="s">
        <v>265</v>
      </c>
      <c r="F11" s="26">
        <v>1</v>
      </c>
      <c r="H11" s="86">
        <v>121</v>
      </c>
      <c r="I11" s="86">
        <v>119</v>
      </c>
      <c r="J11" s="86">
        <v>117</v>
      </c>
      <c r="K11" s="86">
        <v>116</v>
      </c>
      <c r="L11" s="86">
        <v>114</v>
      </c>
      <c r="M11" s="86">
        <v>113</v>
      </c>
      <c r="N11" s="86">
        <v>111</v>
      </c>
      <c r="O11" s="86">
        <v>110</v>
      </c>
      <c r="P11" s="86">
        <v>109</v>
      </c>
      <c r="Q11" s="86">
        <v>108</v>
      </c>
      <c r="R11" s="86">
        <v>104</v>
      </c>
      <c r="S11" s="86">
        <v>104</v>
      </c>
      <c r="T11" s="86">
        <v>104</v>
      </c>
      <c r="U11" s="86">
        <v>103</v>
      </c>
      <c r="V11" s="86">
        <v>103</v>
      </c>
      <c r="W11" s="86">
        <v>100</v>
      </c>
      <c r="X11" s="86">
        <v>100</v>
      </c>
      <c r="Y11" s="86">
        <v>100</v>
      </c>
      <c r="Z11" s="86">
        <v>100</v>
      </c>
      <c r="AA11" s="86">
        <v>99</v>
      </c>
      <c r="AB11" s="86">
        <v>96</v>
      </c>
      <c r="AC11" s="86">
        <v>96</v>
      </c>
      <c r="AD11" s="86">
        <v>96</v>
      </c>
      <c r="AE11" s="86">
        <v>96</v>
      </c>
      <c r="AF11" s="86">
        <v>96</v>
      </c>
      <c r="AG11" s="87">
        <v>95</v>
      </c>
      <c r="AH11" s="87">
        <v>95</v>
      </c>
      <c r="AI11" s="87">
        <v>95</v>
      </c>
      <c r="AJ11" s="87">
        <v>94</v>
      </c>
      <c r="AK11" s="87">
        <v>94</v>
      </c>
      <c r="AL11" s="87">
        <v>93</v>
      </c>
      <c r="AM11" s="87">
        <v>93</v>
      </c>
      <c r="AN11" s="87">
        <v>93</v>
      </c>
      <c r="AO11" s="87">
        <v>93</v>
      </c>
      <c r="AP11" s="87">
        <v>93</v>
      </c>
      <c r="AQ11" s="87">
        <v>92</v>
      </c>
      <c r="AR11" s="87">
        <v>92</v>
      </c>
      <c r="AS11" s="87">
        <v>92</v>
      </c>
      <c r="AT11" s="87">
        <v>91</v>
      </c>
      <c r="AU11" s="87">
        <v>91</v>
      </c>
      <c r="AV11" s="87">
        <v>91</v>
      </c>
      <c r="AW11" s="87">
        <v>90</v>
      </c>
      <c r="AX11" s="87">
        <v>90</v>
      </c>
      <c r="AY11" s="87">
        <v>90</v>
      </c>
      <c r="AZ11" s="87">
        <v>90</v>
      </c>
      <c r="BA11" s="87">
        <v>89</v>
      </c>
      <c r="BB11" s="87">
        <v>89</v>
      </c>
      <c r="BC11" s="87">
        <v>89</v>
      </c>
      <c r="BD11" s="87">
        <v>89</v>
      </c>
      <c r="BE11" s="87">
        <v>88</v>
      </c>
      <c r="BF11" s="31"/>
      <c r="BG11" s="31"/>
      <c r="BH11" s="31"/>
      <c r="BI11" s="31"/>
      <c r="BJ11" s="31"/>
      <c r="BK11" s="31"/>
      <c r="BL11" s="31"/>
      <c r="BM11" s="31"/>
      <c r="BN11" s="31"/>
      <c r="BO11" s="31"/>
      <c r="BP11" s="31"/>
      <c r="BQ11" s="31"/>
      <c r="BR11" s="31"/>
      <c r="BS11" s="31"/>
      <c r="BT11" s="31"/>
      <c r="BU11" s="31"/>
      <c r="BV11" s="31"/>
      <c r="BW11" s="31"/>
      <c r="BX11" s="31"/>
      <c r="BY11" s="31"/>
      <c r="BZ11" s="31"/>
      <c r="CA11" s="31"/>
      <c r="CB11" s="31"/>
      <c r="CC11" s="31"/>
      <c r="CD11" s="31"/>
      <c r="CE11" s="31"/>
      <c r="CF11" s="31"/>
      <c r="CG11" s="31"/>
      <c r="CH11" s="31"/>
      <c r="CI11" s="31"/>
      <c r="CJ11" s="35"/>
    </row>
    <row r="12" spans="2:88" ht="52.8" x14ac:dyDescent="0.25">
      <c r="B12" s="56">
        <v>6</v>
      </c>
      <c r="C12" s="91" t="s">
        <v>266</v>
      </c>
      <c r="D12" s="26" t="s">
        <v>339</v>
      </c>
      <c r="E12" s="26" t="s">
        <v>265</v>
      </c>
      <c r="F12" s="26">
        <v>1</v>
      </c>
      <c r="H12" s="86">
        <v>146</v>
      </c>
      <c r="I12" s="86">
        <v>144</v>
      </c>
      <c r="J12" s="86">
        <v>143</v>
      </c>
      <c r="K12" s="86">
        <v>142</v>
      </c>
      <c r="L12" s="86">
        <v>142</v>
      </c>
      <c r="M12" s="86">
        <v>141</v>
      </c>
      <c r="N12" s="86">
        <v>140</v>
      </c>
      <c r="O12" s="86">
        <v>140</v>
      </c>
      <c r="P12" s="86">
        <v>139</v>
      </c>
      <c r="Q12" s="86">
        <v>139</v>
      </c>
      <c r="R12" s="86">
        <v>139</v>
      </c>
      <c r="S12" s="86">
        <v>138</v>
      </c>
      <c r="T12" s="86">
        <v>138</v>
      </c>
      <c r="U12" s="86">
        <v>138</v>
      </c>
      <c r="V12" s="86">
        <v>138</v>
      </c>
      <c r="W12" s="86">
        <v>138</v>
      </c>
      <c r="X12" s="86">
        <v>138</v>
      </c>
      <c r="Y12" s="86">
        <v>138</v>
      </c>
      <c r="Z12" s="86">
        <v>139</v>
      </c>
      <c r="AA12" s="86">
        <v>139</v>
      </c>
      <c r="AB12" s="86">
        <v>139</v>
      </c>
      <c r="AC12" s="86">
        <v>139</v>
      </c>
      <c r="AD12" s="86">
        <v>140</v>
      </c>
      <c r="AE12" s="86">
        <v>140</v>
      </c>
      <c r="AF12" s="86">
        <v>140</v>
      </c>
      <c r="AG12" s="87">
        <v>140</v>
      </c>
      <c r="AH12" s="87">
        <v>141</v>
      </c>
      <c r="AI12" s="87">
        <v>141</v>
      </c>
      <c r="AJ12" s="87">
        <v>141</v>
      </c>
      <c r="AK12" s="87">
        <v>141</v>
      </c>
      <c r="AL12" s="87">
        <v>141</v>
      </c>
      <c r="AM12" s="87">
        <v>142</v>
      </c>
      <c r="AN12" s="87">
        <v>142</v>
      </c>
      <c r="AO12" s="87">
        <v>142</v>
      </c>
      <c r="AP12" s="87">
        <v>142</v>
      </c>
      <c r="AQ12" s="87">
        <v>142</v>
      </c>
      <c r="AR12" s="87">
        <v>142</v>
      </c>
      <c r="AS12" s="87">
        <v>143</v>
      </c>
      <c r="AT12" s="87">
        <v>143</v>
      </c>
      <c r="AU12" s="87">
        <v>143</v>
      </c>
      <c r="AV12" s="87">
        <v>143</v>
      </c>
      <c r="AW12" s="87">
        <v>143</v>
      </c>
      <c r="AX12" s="87">
        <v>144</v>
      </c>
      <c r="AY12" s="87">
        <v>144</v>
      </c>
      <c r="AZ12" s="87">
        <v>144</v>
      </c>
      <c r="BA12" s="87">
        <v>144</v>
      </c>
      <c r="BB12" s="87">
        <v>145</v>
      </c>
      <c r="BC12" s="87">
        <v>145</v>
      </c>
      <c r="BD12" s="87">
        <v>145</v>
      </c>
      <c r="BE12" s="87">
        <v>145</v>
      </c>
      <c r="BF12" s="31"/>
      <c r="BG12" s="31"/>
      <c r="BH12" s="31"/>
      <c r="BI12" s="31"/>
      <c r="BJ12" s="31"/>
      <c r="BK12" s="31"/>
      <c r="BL12" s="31"/>
      <c r="BM12" s="31"/>
      <c r="BN12" s="31"/>
      <c r="BO12" s="31"/>
      <c r="BP12" s="31"/>
      <c r="BQ12" s="31"/>
      <c r="BR12" s="31"/>
      <c r="BS12" s="31"/>
      <c r="BT12" s="31"/>
      <c r="BU12" s="31"/>
      <c r="BV12" s="31"/>
      <c r="BW12" s="31"/>
      <c r="BX12" s="31"/>
      <c r="BY12" s="31"/>
      <c r="BZ12" s="31"/>
      <c r="CA12" s="31"/>
      <c r="CB12" s="31"/>
      <c r="CC12" s="31"/>
      <c r="CD12" s="31"/>
      <c r="CE12" s="31"/>
      <c r="CF12" s="31"/>
      <c r="CG12" s="31"/>
      <c r="CH12" s="31"/>
      <c r="CI12" s="31"/>
      <c r="CJ12" s="35"/>
    </row>
    <row r="13" spans="2:88" ht="52.8" x14ac:dyDescent="0.25">
      <c r="B13" s="56">
        <v>7</v>
      </c>
      <c r="C13" s="91" t="s">
        <v>268</v>
      </c>
      <c r="D13" s="26" t="s">
        <v>340</v>
      </c>
      <c r="E13" s="26" t="s">
        <v>265</v>
      </c>
      <c r="F13" s="26">
        <v>1</v>
      </c>
      <c r="H13" s="86">
        <v>123.09458279420771</v>
      </c>
      <c r="I13" s="86">
        <v>120.97832889533731</v>
      </c>
      <c r="J13" s="86">
        <v>119.13063214660386</v>
      </c>
      <c r="K13" s="86">
        <v>117.4254195130051</v>
      </c>
      <c r="L13" s="86">
        <v>115.82338290555656</v>
      </c>
      <c r="M13" s="86">
        <v>114.37620602222542</v>
      </c>
      <c r="N13" s="86">
        <v>113.04463290748015</v>
      </c>
      <c r="O13" s="86">
        <v>111.8314569561464</v>
      </c>
      <c r="P13" s="86">
        <v>110.65967706994201</v>
      </c>
      <c r="Q13" s="86">
        <v>109.58847646459205</v>
      </c>
      <c r="R13" s="86">
        <v>106.41004094543604</v>
      </c>
      <c r="S13" s="86">
        <v>106.04608646961444</v>
      </c>
      <c r="T13" s="86">
        <v>105.74078799895616</v>
      </c>
      <c r="U13" s="86">
        <v>105.45584457685686</v>
      </c>
      <c r="V13" s="86">
        <v>105.20503555103456</v>
      </c>
      <c r="W13" s="86">
        <v>102.28202340457415</v>
      </c>
      <c r="X13" s="86">
        <v>102.11069917789321</v>
      </c>
      <c r="Y13" s="86">
        <v>101.95658501944635</v>
      </c>
      <c r="Z13" s="86">
        <v>101.804732385077</v>
      </c>
      <c r="AA13" s="86">
        <v>101.6808943132193</v>
      </c>
      <c r="AB13" s="86">
        <v>98.923855126782641</v>
      </c>
      <c r="AC13" s="86">
        <v>98.837885473309072</v>
      </c>
      <c r="AD13" s="86">
        <v>98.764689972341969</v>
      </c>
      <c r="AE13" s="86">
        <v>98.687983403902763</v>
      </c>
      <c r="AF13" s="86">
        <v>98.628041751642627</v>
      </c>
      <c r="AG13" s="87">
        <v>97.295384287832988</v>
      </c>
      <c r="AH13" s="87">
        <v>97.199679911115823</v>
      </c>
      <c r="AI13" s="87">
        <v>97.106285080590268</v>
      </c>
      <c r="AJ13" s="87">
        <v>97.014550599859149</v>
      </c>
      <c r="AK13" s="87">
        <v>96.903595016357542</v>
      </c>
      <c r="AL13" s="87">
        <v>95.970357322798463</v>
      </c>
      <c r="AM13" s="87">
        <v>95.857995792197414</v>
      </c>
      <c r="AN13" s="87">
        <v>95.745408890052218</v>
      </c>
      <c r="AO13" s="87">
        <v>95.632259366597353</v>
      </c>
      <c r="AP13" s="87">
        <v>95.518249992023343</v>
      </c>
      <c r="AQ13" s="87">
        <v>94.510779418829756</v>
      </c>
      <c r="AR13" s="87">
        <v>94.399304457081811</v>
      </c>
      <c r="AS13" s="87">
        <v>94.286244270712203</v>
      </c>
      <c r="AT13" s="87">
        <v>94.171419112773336</v>
      </c>
      <c r="AU13" s="87">
        <v>94.054670517194637</v>
      </c>
      <c r="AV13" s="87">
        <v>93.357477965233656</v>
      </c>
      <c r="AW13" s="87">
        <v>93.188700663758738</v>
      </c>
      <c r="AX13" s="87">
        <v>93.010877281808703</v>
      </c>
      <c r="AY13" s="87">
        <v>92.830830754201841</v>
      </c>
      <c r="AZ13" s="87">
        <v>92.648491016429674</v>
      </c>
      <c r="BA13" s="87">
        <v>91.948331891065777</v>
      </c>
      <c r="BB13" s="87">
        <v>91.764130551812741</v>
      </c>
      <c r="BC13" s="87">
        <v>91.577468767648753</v>
      </c>
      <c r="BD13" s="87">
        <v>91.388101344191782</v>
      </c>
      <c r="BE13" s="87">
        <v>91.193800418842827</v>
      </c>
      <c r="BF13" s="31"/>
      <c r="BG13" s="31"/>
      <c r="BH13" s="31"/>
      <c r="BI13" s="31"/>
      <c r="BJ13" s="31"/>
      <c r="BK13" s="31"/>
      <c r="BL13" s="31"/>
      <c r="BM13" s="31"/>
      <c r="BN13" s="31"/>
      <c r="BO13" s="31"/>
      <c r="BP13" s="31"/>
      <c r="BQ13" s="31"/>
      <c r="BR13" s="31"/>
      <c r="BS13" s="31"/>
      <c r="BT13" s="31"/>
      <c r="BU13" s="31"/>
      <c r="BV13" s="31"/>
      <c r="BW13" s="31"/>
      <c r="BX13" s="31"/>
      <c r="BY13" s="31"/>
      <c r="BZ13" s="31"/>
      <c r="CA13" s="31"/>
      <c r="CB13" s="31"/>
      <c r="CC13" s="31"/>
      <c r="CD13" s="31"/>
      <c r="CE13" s="31"/>
      <c r="CF13" s="31"/>
      <c r="CG13" s="31"/>
      <c r="CH13" s="31"/>
      <c r="CI13" s="31"/>
      <c r="CJ13" s="35"/>
    </row>
    <row r="14" spans="2:88" ht="52.8" x14ac:dyDescent="0.25">
      <c r="B14" s="56">
        <v>8</v>
      </c>
      <c r="C14" s="91" t="s">
        <v>270</v>
      </c>
      <c r="D14" s="26" t="s">
        <v>341</v>
      </c>
      <c r="E14" s="26" t="s">
        <v>103</v>
      </c>
      <c r="F14" s="26">
        <v>2</v>
      </c>
      <c r="H14" s="82">
        <v>6.0301211104047292</v>
      </c>
      <c r="I14" s="82">
        <v>5.6682662519373466</v>
      </c>
      <c r="J14" s="82">
        <v>5.5526567984409221</v>
      </c>
      <c r="K14" s="82">
        <v>5.4804538859618654</v>
      </c>
      <c r="L14" s="82">
        <v>5.1189293021370226</v>
      </c>
      <c r="M14" s="82">
        <v>5.0033728445968073</v>
      </c>
      <c r="N14" s="82">
        <v>4.8237285378357484</v>
      </c>
      <c r="O14" s="82">
        <v>4.7232515742298498</v>
      </c>
      <c r="P14" s="82">
        <v>4.5699963818538434</v>
      </c>
      <c r="Q14" s="82">
        <v>4.2452119459749893</v>
      </c>
      <c r="R14" s="82">
        <v>3.7479066218798129</v>
      </c>
      <c r="S14" s="82">
        <v>3.7479066218798129</v>
      </c>
      <c r="T14" s="82">
        <v>3.7479066218798129</v>
      </c>
      <c r="U14" s="82">
        <v>3.7479066218798129</v>
      </c>
      <c r="V14" s="82">
        <v>3.7479066218798138</v>
      </c>
      <c r="W14" s="82">
        <v>3.4086180083576947</v>
      </c>
      <c r="X14" s="82">
        <v>3.4086180083576947</v>
      </c>
      <c r="Y14" s="82">
        <v>3.4086180083576942</v>
      </c>
      <c r="Z14" s="82">
        <v>3.4086180083576947</v>
      </c>
      <c r="AA14" s="82">
        <v>3.4086180083576947</v>
      </c>
      <c r="AB14" s="82">
        <v>3.1258774970892618</v>
      </c>
      <c r="AC14" s="82">
        <v>3.1258774970892613</v>
      </c>
      <c r="AD14" s="82">
        <v>3.1258774970892618</v>
      </c>
      <c r="AE14" s="82">
        <v>3.1258774970892613</v>
      </c>
      <c r="AF14" s="82">
        <v>3.1258774970892618</v>
      </c>
      <c r="AG14" s="83">
        <v>2.730040781313456</v>
      </c>
      <c r="AH14" s="83">
        <v>2.730040781313456</v>
      </c>
      <c r="AI14" s="83">
        <v>2.7300407813134564</v>
      </c>
      <c r="AJ14" s="83">
        <v>2.7300407813134564</v>
      </c>
      <c r="AK14" s="83">
        <v>2.730040781313456</v>
      </c>
      <c r="AL14" s="83">
        <v>2.7300407813134555</v>
      </c>
      <c r="AM14" s="83">
        <v>2.730040781313456</v>
      </c>
      <c r="AN14" s="83">
        <v>2.7300407813134564</v>
      </c>
      <c r="AO14" s="83">
        <v>2.7300407813134564</v>
      </c>
      <c r="AP14" s="83">
        <v>2.7300407813134564</v>
      </c>
      <c r="AQ14" s="83">
        <v>2.730040781313456</v>
      </c>
      <c r="AR14" s="83">
        <v>2.730040781313456</v>
      </c>
      <c r="AS14" s="83">
        <v>2.7300407813134564</v>
      </c>
      <c r="AT14" s="83">
        <v>2.7300407813134564</v>
      </c>
      <c r="AU14" s="83">
        <v>2.7300407813134564</v>
      </c>
      <c r="AV14" s="83">
        <v>2.730040781313456</v>
      </c>
      <c r="AW14" s="83">
        <v>2.730040781313456</v>
      </c>
      <c r="AX14" s="83">
        <v>2.730040781313456</v>
      </c>
      <c r="AY14" s="83">
        <v>2.7300407813134555</v>
      </c>
      <c r="AZ14" s="83">
        <v>2.7300407813134555</v>
      </c>
      <c r="BA14" s="83">
        <v>2.7300407813134564</v>
      </c>
      <c r="BB14" s="83">
        <v>2.730040781313456</v>
      </c>
      <c r="BC14" s="83">
        <v>2.7300407813134564</v>
      </c>
      <c r="BD14" s="83">
        <v>2.7300407813134555</v>
      </c>
      <c r="BE14" s="83">
        <v>2.730040781313456</v>
      </c>
      <c r="BF14" s="31"/>
      <c r="BG14" s="31"/>
      <c r="BH14" s="31"/>
      <c r="BI14" s="31"/>
      <c r="BJ14" s="31"/>
      <c r="BK14" s="31"/>
      <c r="BL14" s="31"/>
      <c r="BM14" s="31"/>
      <c r="BN14" s="31"/>
      <c r="BO14" s="31"/>
      <c r="BP14" s="31"/>
      <c r="BQ14" s="31"/>
      <c r="BR14" s="31"/>
      <c r="BS14" s="31"/>
      <c r="BT14" s="31"/>
      <c r="BU14" s="31"/>
      <c r="BV14" s="31"/>
      <c r="BW14" s="31"/>
      <c r="BX14" s="31"/>
      <c r="BY14" s="31"/>
      <c r="BZ14" s="31"/>
      <c r="CA14" s="31"/>
      <c r="CB14" s="31"/>
      <c r="CC14" s="31"/>
      <c r="CD14" s="31"/>
      <c r="CE14" s="31"/>
      <c r="CF14" s="31"/>
      <c r="CG14" s="31"/>
      <c r="CH14" s="31"/>
      <c r="CI14" s="31"/>
      <c r="CJ14" s="35"/>
    </row>
    <row r="15" spans="2:88" ht="52.8" x14ac:dyDescent="0.25">
      <c r="B15" s="56">
        <v>9</v>
      </c>
      <c r="C15" s="91" t="s">
        <v>272</v>
      </c>
      <c r="D15" s="26" t="s">
        <v>342</v>
      </c>
      <c r="E15" s="26" t="s">
        <v>274</v>
      </c>
      <c r="F15" s="26">
        <v>2</v>
      </c>
      <c r="H15" s="82">
        <v>86.805140938379168</v>
      </c>
      <c r="I15" s="82">
        <v>80.737177618083976</v>
      </c>
      <c r="J15" s="82">
        <v>78.279654030077936</v>
      </c>
      <c r="K15" s="82">
        <v>76.420564584705645</v>
      </c>
      <c r="L15" s="82">
        <v>70.638659895724999</v>
      </c>
      <c r="M15" s="82">
        <v>68.33909960952802</v>
      </c>
      <c r="N15" s="82">
        <v>65.289086709635882</v>
      </c>
      <c r="O15" s="82">
        <v>63.332631182348983</v>
      </c>
      <c r="P15" s="82">
        <v>60.718365867834969</v>
      </c>
      <c r="Q15" s="82">
        <v>55.960567294740457</v>
      </c>
      <c r="R15" s="82">
        <v>49.028904638509246</v>
      </c>
      <c r="S15" s="82">
        <v>48.664355848971653</v>
      </c>
      <c r="T15" s="82">
        <v>48.292552615318968</v>
      </c>
      <c r="U15" s="82">
        <v>47.953127589016631</v>
      </c>
      <c r="V15" s="82">
        <v>47.571822854770119</v>
      </c>
      <c r="W15" s="82">
        <v>42.902954781803722</v>
      </c>
      <c r="X15" s="82">
        <v>42.569775884241785</v>
      </c>
      <c r="Y15" s="82">
        <v>42.24117809483959</v>
      </c>
      <c r="Z15" s="82">
        <v>41.924710923546535</v>
      </c>
      <c r="AA15" s="82">
        <v>41.599261060177795</v>
      </c>
      <c r="AB15" s="82">
        <v>37.869006566116973</v>
      </c>
      <c r="AC15" s="82">
        <v>37.584291939987189</v>
      </c>
      <c r="AD15" s="82">
        <v>37.300837814765636</v>
      </c>
      <c r="AE15" s="82">
        <v>37.032821033733796</v>
      </c>
      <c r="AF15" s="82">
        <v>36.760953350855296</v>
      </c>
      <c r="AG15" s="83">
        <v>31.874278473111637</v>
      </c>
      <c r="AH15" s="83">
        <v>31.644393964226559</v>
      </c>
      <c r="AI15" s="83">
        <v>31.416167711041457</v>
      </c>
      <c r="AJ15" s="83">
        <v>31.189587747870288</v>
      </c>
      <c r="AK15" s="83">
        <v>30.96464219542645</v>
      </c>
      <c r="AL15" s="83">
        <v>30.741319260198143</v>
      </c>
      <c r="AM15" s="83">
        <v>30.519607233828168</v>
      </c>
      <c r="AN15" s="83">
        <v>30.299494492498305</v>
      </c>
      <c r="AO15" s="83">
        <v>30.080969496318136</v>
      </c>
      <c r="AP15" s="83">
        <v>29.864020788718246</v>
      </c>
      <c r="AQ15" s="83">
        <v>29.648636995847891</v>
      </c>
      <c r="AR15" s="83">
        <v>29.434806825976995</v>
      </c>
      <c r="AS15" s="83">
        <v>29.222519068902486</v>
      </c>
      <c r="AT15" s="83">
        <v>29.01176259535891</v>
      </c>
      <c r="AU15" s="83">
        <v>28.802526356433368</v>
      </c>
      <c r="AV15" s="83">
        <v>28.594799382984654</v>
      </c>
      <c r="AW15" s="83">
        <v>28.388570785066637</v>
      </c>
      <c r="AX15" s="83">
        <v>28.183829751355759</v>
      </c>
      <c r="AY15" s="83">
        <v>27.980565548582753</v>
      </c>
      <c r="AZ15" s="83">
        <v>27.778767520968412</v>
      </c>
      <c r="BA15" s="83">
        <v>27.578425089663543</v>
      </c>
      <c r="BB15" s="83">
        <v>27.379527752192811</v>
      </c>
      <c r="BC15" s="83">
        <v>27.182065081902834</v>
      </c>
      <c r="BD15" s="83">
        <v>26.986026727414053</v>
      </c>
      <c r="BE15" s="83">
        <v>26.791402412076796</v>
      </c>
      <c r="BF15" s="31"/>
      <c r="BG15" s="31"/>
      <c r="BH15" s="31"/>
      <c r="BI15" s="31"/>
      <c r="BJ15" s="31"/>
      <c r="BK15" s="31"/>
      <c r="BL15" s="31"/>
      <c r="BM15" s="31"/>
      <c r="BN15" s="31"/>
      <c r="BO15" s="31"/>
      <c r="BP15" s="31"/>
      <c r="BQ15" s="31"/>
      <c r="BR15" s="31"/>
      <c r="BS15" s="31"/>
      <c r="BT15" s="31"/>
      <c r="BU15" s="31"/>
      <c r="BV15" s="31"/>
      <c r="BW15" s="31"/>
      <c r="BX15" s="31"/>
      <c r="BY15" s="31"/>
      <c r="BZ15" s="31"/>
      <c r="CA15" s="31"/>
      <c r="CB15" s="31"/>
      <c r="CC15" s="31"/>
      <c r="CD15" s="31"/>
      <c r="CE15" s="31"/>
      <c r="CF15" s="31"/>
      <c r="CG15" s="31"/>
      <c r="CH15" s="31"/>
      <c r="CI15" s="31"/>
      <c r="CJ15" s="35"/>
    </row>
    <row r="16" spans="2:88" ht="52.8" x14ac:dyDescent="0.25">
      <c r="B16" s="56">
        <v>10</v>
      </c>
      <c r="C16" s="91" t="s">
        <v>275</v>
      </c>
      <c r="D16" s="26" t="s">
        <v>343</v>
      </c>
      <c r="E16" s="26" t="s">
        <v>277</v>
      </c>
      <c r="F16" s="26">
        <v>2</v>
      </c>
      <c r="H16" s="82">
        <v>62.354652331750877</v>
      </c>
      <c r="I16" s="82">
        <v>63.078833877181964</v>
      </c>
      <c r="J16" s="82">
        <v>63.79755992821719</v>
      </c>
      <c r="K16" s="82">
        <v>64.569887094537037</v>
      </c>
      <c r="L16" s="82">
        <v>65.314591306107545</v>
      </c>
      <c r="M16" s="82">
        <v>66.019623600372313</v>
      </c>
      <c r="N16" s="82">
        <v>66.650099062865038</v>
      </c>
      <c r="O16" s="82">
        <v>67.306861852614929</v>
      </c>
      <c r="P16" s="82">
        <v>67.955506943829278</v>
      </c>
      <c r="Q16" s="82">
        <v>68.516457268862553</v>
      </c>
      <c r="R16" s="82">
        <v>69.064373523544248</v>
      </c>
      <c r="S16" s="82">
        <v>69.603964205748227</v>
      </c>
      <c r="T16" s="82">
        <v>70.164168727075662</v>
      </c>
      <c r="U16" s="82">
        <v>70.681370906789596</v>
      </c>
      <c r="V16" s="82">
        <v>71.272145922060787</v>
      </c>
      <c r="W16" s="82">
        <v>71.900208935951824</v>
      </c>
      <c r="X16" s="82">
        <v>72.486550793459017</v>
      </c>
      <c r="Y16" s="82">
        <v>73.074051112722927</v>
      </c>
      <c r="Z16" s="82">
        <v>73.648318813895685</v>
      </c>
      <c r="AA16" s="82">
        <v>74.24832835438086</v>
      </c>
      <c r="AB16" s="82">
        <v>74.818762242812625</v>
      </c>
      <c r="AC16" s="82">
        <v>75.408460288380667</v>
      </c>
      <c r="AD16" s="82">
        <v>76.00466587034883</v>
      </c>
      <c r="AE16" s="82">
        <v>76.576356755532686</v>
      </c>
      <c r="AF16" s="82">
        <v>77.165084283020036</v>
      </c>
      <c r="AG16" s="83">
        <v>77.74757404942882</v>
      </c>
      <c r="AH16" s="83">
        <v>78.334289569034084</v>
      </c>
      <c r="AI16" s="83">
        <v>78.925261435859952</v>
      </c>
      <c r="AJ16" s="83">
        <v>79.520520464844367</v>
      </c>
      <c r="AK16" s="83">
        <v>80.120097693428178</v>
      </c>
      <c r="AL16" s="83">
        <v>80.724024383155665</v>
      </c>
      <c r="AM16" s="83">
        <v>81.332332021286518</v>
      </c>
      <c r="AN16" s="83">
        <v>81.945052322419201</v>
      </c>
      <c r="AO16" s="83">
        <v>82.56221723012608</v>
      </c>
      <c r="AP16" s="83">
        <v>83.183858918600166</v>
      </c>
      <c r="AQ16" s="83">
        <v>83.810009794313714</v>
      </c>
      <c r="AR16" s="83">
        <v>84.440702497688491</v>
      </c>
      <c r="AS16" s="83">
        <v>85.075969904778219</v>
      </c>
      <c r="AT16" s="83">
        <v>85.715845128962883</v>
      </c>
      <c r="AU16" s="83">
        <v>86.360361522655211</v>
      </c>
      <c r="AV16" s="83">
        <v>87.009552679019365</v>
      </c>
      <c r="AW16" s="83">
        <v>87.663452433701806</v>
      </c>
      <c r="AX16" s="83">
        <v>88.32209486657473</v>
      </c>
      <c r="AY16" s="83">
        <v>88.985514303491726</v>
      </c>
      <c r="AZ16" s="83">
        <v>89.653745318056195</v>
      </c>
      <c r="BA16" s="83">
        <v>90.326822733402238</v>
      </c>
      <c r="BB16" s="83">
        <v>91.00478162398835</v>
      </c>
      <c r="BC16" s="83">
        <v>91.687657317403961</v>
      </c>
      <c r="BD16" s="83">
        <v>92.375485396188736</v>
      </c>
      <c r="BE16" s="83">
        <v>93.068301699665042</v>
      </c>
      <c r="BF16" s="31"/>
      <c r="BG16" s="31"/>
      <c r="BH16" s="31"/>
      <c r="BI16" s="31"/>
      <c r="BJ16" s="31"/>
      <c r="BK16" s="31"/>
      <c r="BL16" s="31"/>
      <c r="BM16" s="31"/>
      <c r="BN16" s="31"/>
      <c r="BO16" s="31"/>
      <c r="BP16" s="31"/>
      <c r="BQ16" s="31"/>
      <c r="BR16" s="31"/>
      <c r="BS16" s="31"/>
      <c r="BT16" s="31"/>
      <c r="BU16" s="31"/>
      <c r="BV16" s="31"/>
      <c r="BW16" s="31"/>
      <c r="BX16" s="31"/>
      <c r="BY16" s="31"/>
      <c r="BZ16" s="31"/>
      <c r="CA16" s="31"/>
      <c r="CB16" s="31"/>
      <c r="CC16" s="31"/>
      <c r="CD16" s="31"/>
      <c r="CE16" s="31"/>
      <c r="CF16" s="31"/>
      <c r="CG16" s="31"/>
      <c r="CH16" s="31"/>
      <c r="CI16" s="31"/>
      <c r="CJ16" s="35"/>
    </row>
    <row r="17" spans="2:88" ht="52.8" x14ac:dyDescent="0.25">
      <c r="B17" s="56">
        <v>11</v>
      </c>
      <c r="C17" s="91" t="s">
        <v>287</v>
      </c>
      <c r="D17" s="26" t="s">
        <v>344</v>
      </c>
      <c r="E17" s="26" t="s">
        <v>289</v>
      </c>
      <c r="F17" s="26">
        <v>0</v>
      </c>
      <c r="H17" s="88">
        <v>0.93516855302779101</v>
      </c>
      <c r="I17" s="88">
        <v>0.93607264090012721</v>
      </c>
      <c r="J17" s="88">
        <v>0.93703460268722472</v>
      </c>
      <c r="K17" s="88">
        <v>0.93805478103870155</v>
      </c>
      <c r="L17" s="88">
        <v>0.9390287842331605</v>
      </c>
      <c r="M17" s="88">
        <v>0.93947599497415801</v>
      </c>
      <c r="N17" s="88">
        <v>0.93986520163856357</v>
      </c>
      <c r="O17" s="88">
        <v>0.94027226814512177</v>
      </c>
      <c r="P17" s="88">
        <v>0.94067039825153975</v>
      </c>
      <c r="Q17" s="88">
        <v>0.94099407468919782</v>
      </c>
      <c r="R17" s="88">
        <v>0.94129856401936374</v>
      </c>
      <c r="S17" s="88">
        <v>0.94160053217274631</v>
      </c>
      <c r="T17" s="88">
        <v>0.94192844369597817</v>
      </c>
      <c r="U17" s="88">
        <v>0.94220377105696029</v>
      </c>
      <c r="V17" s="88">
        <v>0.94252570772031552</v>
      </c>
      <c r="W17" s="88">
        <v>0.94287046013091058</v>
      </c>
      <c r="X17" s="88">
        <v>0.9431789238430377</v>
      </c>
      <c r="Y17" s="88">
        <v>0.94348522314875183</v>
      </c>
      <c r="Z17" s="88">
        <v>0.94377701203330067</v>
      </c>
      <c r="AA17" s="88">
        <v>0.94408126253288216</v>
      </c>
      <c r="AB17" s="88">
        <v>0.94436189822245353</v>
      </c>
      <c r="AC17" s="88">
        <v>0.94465025184750873</v>
      </c>
      <c r="AD17" s="88">
        <v>0.94493951430271073</v>
      </c>
      <c r="AE17" s="88">
        <v>0.94520760204065102</v>
      </c>
      <c r="AF17" s="88">
        <v>0.94548328948158844</v>
      </c>
      <c r="AG17" s="89">
        <v>0.94575102272501066</v>
      </c>
      <c r="AH17" s="89">
        <v>0.94601676377854982</v>
      </c>
      <c r="AI17" s="89">
        <v>0.94628052626160197</v>
      </c>
      <c r="AJ17" s="89">
        <v>0.94654232369381519</v>
      </c>
      <c r="AK17" s="89">
        <v>0.9468021694957961</v>
      </c>
      <c r="AL17" s="89">
        <v>0.94706007698981687</v>
      </c>
      <c r="AM17" s="89">
        <v>0.94731605940051189</v>
      </c>
      <c r="AN17" s="89">
        <v>0.94757012985557409</v>
      </c>
      <c r="AO17" s="89">
        <v>0.9478223013864423</v>
      </c>
      <c r="AP17" s="89">
        <v>0.94807258692898633</v>
      </c>
      <c r="AQ17" s="89">
        <v>0.94832099932418568</v>
      </c>
      <c r="AR17" s="89">
        <v>0.94856755131880377</v>
      </c>
      <c r="AS17" s="89">
        <v>0.94881225556605742</v>
      </c>
      <c r="AT17" s="89">
        <v>0.94905512462628105</v>
      </c>
      <c r="AU17" s="89">
        <v>0.94929617096758623</v>
      </c>
      <c r="AV17" s="89">
        <v>0.94953540696651706</v>
      </c>
      <c r="AW17" s="89">
        <v>0.9497728449086994</v>
      </c>
      <c r="AX17" s="89">
        <v>0.95000849698948708</v>
      </c>
      <c r="AY17" s="89">
        <v>0.95024237531460209</v>
      </c>
      <c r="AZ17" s="89">
        <v>0.95047449190077027</v>
      </c>
      <c r="BA17" s="89">
        <v>0.95070485867635368</v>
      </c>
      <c r="BB17" s="89">
        <v>0.95093348748197681</v>
      </c>
      <c r="BC17" s="89">
        <v>0.9511603900711485</v>
      </c>
      <c r="BD17" s="89">
        <v>0.95138557811088043</v>
      </c>
      <c r="BE17" s="89">
        <v>0.95160906318230021</v>
      </c>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row>
    <row r="18" spans="2:88" x14ac:dyDescent="0.25">
      <c r="C18" s="58"/>
      <c r="D18" s="59"/>
      <c r="E18" s="59"/>
      <c r="F18" s="58"/>
    </row>
    <row r="19" spans="2:88" x14ac:dyDescent="0.25"/>
    <row r="20" spans="2:88" x14ac:dyDescent="0.25"/>
    <row r="21" spans="2:88" x14ac:dyDescent="0.25">
      <c r="B21" s="45" t="s">
        <v>115</v>
      </c>
    </row>
    <row r="22" spans="2:88" x14ac:dyDescent="0.25"/>
    <row r="23" spans="2:88" x14ac:dyDescent="0.25">
      <c r="B23" s="46"/>
      <c r="C23" t="s">
        <v>116</v>
      </c>
    </row>
    <row r="24" spans="2:88" x14ac:dyDescent="0.25"/>
    <row r="25" spans="2:88" x14ac:dyDescent="0.25">
      <c r="B25" s="47"/>
      <c r="C25" t="s">
        <v>117</v>
      </c>
    </row>
    <row r="26" spans="2:88" x14ac:dyDescent="0.25"/>
    <row r="27" spans="2:88" x14ac:dyDescent="0.25"/>
    <row r="28" spans="2:88" x14ac:dyDescent="0.25"/>
    <row r="29" spans="2:88" ht="14.4" x14ac:dyDescent="0.3">
      <c r="B29" s="123" t="s">
        <v>345</v>
      </c>
      <c r="C29" s="124"/>
      <c r="D29" s="124"/>
      <c r="E29" s="124"/>
      <c r="F29" s="124"/>
      <c r="G29" s="124"/>
      <c r="H29" s="124"/>
      <c r="I29" s="125"/>
    </row>
    <row r="30" spans="2:88" x14ac:dyDescent="0.25"/>
    <row r="31" spans="2:88" s="6" customFormat="1" x14ac:dyDescent="0.25">
      <c r="B31" s="48" t="s">
        <v>71</v>
      </c>
      <c r="C31" s="126" t="s">
        <v>120</v>
      </c>
      <c r="D31" s="126"/>
      <c r="E31" s="126"/>
      <c r="F31" s="126"/>
      <c r="G31" s="126"/>
      <c r="H31" s="126"/>
      <c r="I31" s="126"/>
    </row>
    <row r="32" spans="2:88" s="6" customFormat="1" ht="59.7" customHeight="1" x14ac:dyDescent="0.25">
      <c r="B32" s="49">
        <v>1</v>
      </c>
      <c r="C32" s="114" t="s">
        <v>346</v>
      </c>
      <c r="D32" s="115"/>
      <c r="E32" s="115"/>
      <c r="F32" s="115"/>
      <c r="G32" s="115"/>
      <c r="H32" s="115"/>
      <c r="I32" s="115"/>
    </row>
    <row r="33" spans="2:9" s="6" customFormat="1" ht="54" customHeight="1" x14ac:dyDescent="0.25">
      <c r="B33" s="49">
        <v>2</v>
      </c>
      <c r="C33" s="114" t="s">
        <v>347</v>
      </c>
      <c r="D33" s="115"/>
      <c r="E33" s="115"/>
      <c r="F33" s="115"/>
      <c r="G33" s="115"/>
      <c r="H33" s="115"/>
      <c r="I33" s="115"/>
    </row>
    <row r="34" spans="2:9" s="6" customFormat="1" ht="58.2" customHeight="1" x14ac:dyDescent="0.25">
      <c r="B34" s="49">
        <v>3</v>
      </c>
      <c r="C34" s="114" t="s">
        <v>348</v>
      </c>
      <c r="D34" s="115"/>
      <c r="E34" s="115"/>
      <c r="F34" s="115"/>
      <c r="G34" s="115"/>
      <c r="H34" s="115"/>
      <c r="I34" s="115"/>
    </row>
    <row r="35" spans="2:9" s="6" customFormat="1" ht="61.2" customHeight="1" x14ac:dyDescent="0.25">
      <c r="B35" s="49">
        <v>4</v>
      </c>
      <c r="C35" s="114" t="s">
        <v>349</v>
      </c>
      <c r="D35" s="115"/>
      <c r="E35" s="115"/>
      <c r="F35" s="115"/>
      <c r="G35" s="115"/>
      <c r="H35" s="115"/>
      <c r="I35" s="115"/>
    </row>
    <row r="36" spans="2:9" s="6" customFormat="1" ht="58.5" customHeight="1" x14ac:dyDescent="0.25">
      <c r="B36" s="49">
        <v>5</v>
      </c>
      <c r="C36" s="114" t="s">
        <v>350</v>
      </c>
      <c r="D36" s="115"/>
      <c r="E36" s="115"/>
      <c r="F36" s="115"/>
      <c r="G36" s="115"/>
      <c r="H36" s="115"/>
      <c r="I36" s="115"/>
    </row>
    <row r="37" spans="2:9" s="6" customFormat="1" ht="75.45" customHeight="1" x14ac:dyDescent="0.25">
      <c r="B37" s="49">
        <v>6</v>
      </c>
      <c r="C37" s="114" t="s">
        <v>351</v>
      </c>
      <c r="D37" s="115"/>
      <c r="E37" s="115"/>
      <c r="F37" s="115"/>
      <c r="G37" s="115"/>
      <c r="H37" s="115"/>
      <c r="I37" s="115"/>
    </row>
    <row r="38" spans="2:9" s="6" customFormat="1" ht="61.5" customHeight="1" x14ac:dyDescent="0.25">
      <c r="B38" s="49">
        <v>7</v>
      </c>
      <c r="C38" s="114" t="s">
        <v>352</v>
      </c>
      <c r="D38" s="115"/>
      <c r="E38" s="115"/>
      <c r="F38" s="115"/>
      <c r="G38" s="115"/>
      <c r="H38" s="115"/>
      <c r="I38" s="115"/>
    </row>
    <row r="39" spans="2:9" s="6" customFormat="1" ht="75.45" customHeight="1" x14ac:dyDescent="0.25">
      <c r="B39" s="49">
        <v>8</v>
      </c>
      <c r="C39" s="114" t="s">
        <v>353</v>
      </c>
      <c r="D39" s="115"/>
      <c r="E39" s="115"/>
      <c r="F39" s="115"/>
      <c r="G39" s="115"/>
      <c r="H39" s="115"/>
      <c r="I39" s="115"/>
    </row>
    <row r="40" spans="2:9" s="6" customFormat="1" ht="66" customHeight="1" x14ac:dyDescent="0.25">
      <c r="B40" s="49">
        <v>9</v>
      </c>
      <c r="C40" s="114" t="s">
        <v>354</v>
      </c>
      <c r="D40" s="115"/>
      <c r="E40" s="115"/>
      <c r="F40" s="115"/>
      <c r="G40" s="115"/>
      <c r="H40" s="115"/>
      <c r="I40" s="115"/>
    </row>
    <row r="41" spans="2:9" s="6" customFormat="1" ht="54.45" customHeight="1" x14ac:dyDescent="0.25">
      <c r="B41" s="49">
        <v>10</v>
      </c>
      <c r="C41" s="114" t="s">
        <v>355</v>
      </c>
      <c r="D41" s="115"/>
      <c r="E41" s="115"/>
      <c r="F41" s="115"/>
      <c r="G41" s="115"/>
      <c r="H41" s="115"/>
      <c r="I41" s="115"/>
    </row>
    <row r="42" spans="2:9" s="6" customFormat="1" ht="57.45" customHeight="1" x14ac:dyDescent="0.25">
      <c r="B42" s="49">
        <v>11</v>
      </c>
      <c r="C42" s="114" t="s">
        <v>356</v>
      </c>
      <c r="D42" s="115"/>
      <c r="E42" s="115"/>
      <c r="F42" s="115"/>
      <c r="G42" s="115"/>
      <c r="H42" s="115"/>
      <c r="I42" s="115"/>
    </row>
    <row r="43" spans="2:9" x14ac:dyDescent="0.25"/>
    <row r="44" spans="2:9" x14ac:dyDescent="0.25"/>
    <row r="45" spans="2:9" x14ac:dyDescent="0.25"/>
    <row r="46" spans="2:9" x14ac:dyDescent="0.25"/>
    <row r="47" spans="2:9" x14ac:dyDescent="0.25"/>
    <row r="48" spans="2:9"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sheetData>
  <mergeCells count="20">
    <mergeCell ref="B1:F1"/>
    <mergeCell ref="B3:C3"/>
    <mergeCell ref="B4:C4"/>
    <mergeCell ref="D3:F3"/>
    <mergeCell ref="D4:F4"/>
    <mergeCell ref="C42:I42"/>
    <mergeCell ref="H5:AF5"/>
    <mergeCell ref="AG5:CJ5"/>
    <mergeCell ref="B29:I29"/>
    <mergeCell ref="C31:I31"/>
    <mergeCell ref="C32:I32"/>
    <mergeCell ref="C33:I33"/>
    <mergeCell ref="C39:I39"/>
    <mergeCell ref="C40:I40"/>
    <mergeCell ref="C41:I41"/>
    <mergeCell ref="C34:I34"/>
    <mergeCell ref="C35:I35"/>
    <mergeCell ref="C36:I36"/>
    <mergeCell ref="C37:I37"/>
    <mergeCell ref="C38:I38"/>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857362"/>
  </sheetPr>
  <dimension ref="A1:DE55"/>
  <sheetViews>
    <sheetView showGridLines="0" zoomScaleNormal="100" workbookViewId="0">
      <pane xSplit="6" ySplit="6" topLeftCell="G8" activePane="bottomRight" state="frozen"/>
      <selection pane="topRight" activeCell="E12" sqref="E12"/>
      <selection pane="bottomLeft" activeCell="E12" sqref="E12"/>
      <selection pane="bottomRight" activeCell="I11" sqref="I11"/>
    </sheetView>
  </sheetViews>
  <sheetFormatPr defaultColWidth="0" defaultRowHeight="13.8" zeroHeight="1" x14ac:dyDescent="0.25"/>
  <cols>
    <col min="1" max="1" width="3" customWidth="1"/>
    <col min="2" max="2" width="4.09765625" customWidth="1"/>
    <col min="3" max="3" width="70.59765625" customWidth="1"/>
    <col min="4" max="4" width="16.59765625" customWidth="1"/>
    <col min="5" max="5" width="14.59765625" customWidth="1"/>
    <col min="6" max="6" width="5.59765625" customWidth="1"/>
    <col min="7" max="7" width="2.69921875" customWidth="1"/>
    <col min="8" max="109" width="8.69921875" customWidth="1"/>
    <col min="110" max="16384" width="8.69921875" hidden="1"/>
  </cols>
  <sheetData>
    <row r="1" spans="1:88" ht="22.5" customHeight="1" x14ac:dyDescent="0.25">
      <c r="B1" s="107" t="s">
        <v>357</v>
      </c>
      <c r="C1" s="107"/>
      <c r="D1" s="107"/>
      <c r="E1" s="107"/>
      <c r="F1" s="107"/>
      <c r="G1" s="23"/>
    </row>
    <row r="2" spans="1:88" ht="14.4" thickBot="1" x14ac:dyDescent="0.3">
      <c r="A2" s="23"/>
      <c r="B2" s="23"/>
      <c r="C2" s="23"/>
      <c r="D2" s="23"/>
      <c r="E2" s="23"/>
      <c r="F2" s="23"/>
      <c r="G2" s="23"/>
      <c r="H2" s="23"/>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c r="BT2" s="23"/>
      <c r="BU2" s="23"/>
      <c r="BV2" s="23"/>
      <c r="BW2" s="23"/>
      <c r="BX2" s="23"/>
      <c r="BY2" s="23"/>
      <c r="BZ2" s="23"/>
      <c r="CA2" s="23"/>
      <c r="CB2" s="23"/>
      <c r="CC2" s="23"/>
      <c r="CD2" s="23"/>
      <c r="CE2" s="23"/>
      <c r="CF2" s="23"/>
      <c r="CG2" s="23"/>
      <c r="CH2" s="23"/>
      <c r="CI2" s="23"/>
      <c r="CJ2" s="23"/>
    </row>
    <row r="3" spans="1:88" ht="16.8" thickBot="1" x14ac:dyDescent="0.3">
      <c r="A3" s="23"/>
      <c r="B3" s="119" t="s">
        <v>3</v>
      </c>
      <c r="C3" s="120"/>
      <c r="D3" s="129" t="str">
        <f>'Cover sheet'!C5</f>
        <v>Southern Water</v>
      </c>
      <c r="E3" s="130"/>
      <c r="F3" s="131"/>
      <c r="G3" s="36"/>
      <c r="H3" s="23"/>
      <c r="I3" s="23"/>
      <c r="J3" s="23"/>
      <c r="K3" s="23"/>
      <c r="L3" s="23"/>
      <c r="M3" s="23"/>
      <c r="N3" s="23"/>
      <c r="O3" s="23"/>
      <c r="P3" s="23"/>
      <c r="Q3" s="23"/>
      <c r="R3" s="23"/>
      <c r="S3" s="23"/>
      <c r="T3" s="23"/>
      <c r="U3" s="23"/>
      <c r="V3" s="23"/>
      <c r="W3" s="23"/>
      <c r="X3" s="23"/>
      <c r="Y3" s="23"/>
      <c r="Z3" s="23"/>
      <c r="AA3" s="23"/>
      <c r="AB3" s="23"/>
      <c r="AC3" s="23"/>
      <c r="AD3" s="23"/>
      <c r="AE3" s="23"/>
      <c r="AF3" s="23"/>
      <c r="AG3" s="23"/>
      <c r="AH3" s="23"/>
      <c r="AI3" s="23"/>
      <c r="AJ3" s="23"/>
      <c r="AK3" s="23"/>
      <c r="AL3" s="23"/>
      <c r="AM3" s="23"/>
      <c r="AN3" s="23"/>
      <c r="AO3" s="23"/>
      <c r="AP3" s="23"/>
      <c r="AQ3" s="23"/>
      <c r="AR3" s="23"/>
      <c r="AS3" s="23"/>
      <c r="AT3" s="23"/>
      <c r="AU3" s="23"/>
      <c r="AV3" s="23"/>
      <c r="AW3" s="23"/>
      <c r="AX3" s="23"/>
      <c r="AY3" s="23"/>
      <c r="AZ3" s="23"/>
      <c r="BA3" s="23"/>
      <c r="BB3" s="23"/>
      <c r="BC3" s="23"/>
      <c r="BD3" s="23"/>
      <c r="BE3" s="23"/>
      <c r="BF3" s="23"/>
      <c r="BG3" s="23"/>
      <c r="BH3" s="23"/>
      <c r="BI3" s="23"/>
      <c r="BJ3" s="23"/>
      <c r="BK3" s="23"/>
      <c r="BL3" s="23"/>
      <c r="BM3" s="23"/>
      <c r="BN3" s="23"/>
      <c r="BO3" s="23"/>
      <c r="BP3" s="23"/>
      <c r="BQ3" s="23"/>
      <c r="BR3" s="23"/>
      <c r="BS3" s="23"/>
      <c r="BT3" s="23"/>
      <c r="BU3" s="23"/>
      <c r="BV3" s="23"/>
      <c r="BW3" s="23"/>
      <c r="BX3" s="23"/>
      <c r="BY3" s="23"/>
      <c r="BZ3" s="23"/>
      <c r="CA3" s="23"/>
      <c r="CB3" s="23"/>
      <c r="CC3" s="23"/>
      <c r="CD3" s="23"/>
      <c r="CE3" s="23"/>
      <c r="CF3" s="23"/>
      <c r="CG3" s="23"/>
      <c r="CH3" s="23"/>
      <c r="CI3" s="23"/>
      <c r="CJ3" s="23"/>
    </row>
    <row r="4" spans="1:88" ht="16.8" thickBot="1" x14ac:dyDescent="0.3">
      <c r="A4" s="23"/>
      <c r="B4" s="119" t="s">
        <v>6</v>
      </c>
      <c r="C4" s="120"/>
      <c r="D4" s="129" t="str">
        <f>'Cover sheet'!C6</f>
        <v>Hampshire Southampton West</v>
      </c>
      <c r="E4" s="130"/>
      <c r="F4" s="131"/>
      <c r="G4" s="36"/>
      <c r="H4" s="23"/>
      <c r="I4" s="23"/>
      <c r="J4" s="23"/>
      <c r="K4" s="23"/>
      <c r="L4" s="23"/>
      <c r="M4" s="23"/>
      <c r="N4" s="23"/>
      <c r="O4" s="23"/>
      <c r="P4" s="23"/>
      <c r="Q4" s="23"/>
      <c r="R4" s="23"/>
      <c r="S4" s="23"/>
      <c r="T4" s="23"/>
      <c r="U4" s="23"/>
      <c r="V4" s="23"/>
      <c r="W4" s="23"/>
      <c r="X4" s="23"/>
      <c r="Y4" s="23"/>
      <c r="Z4" s="23"/>
      <c r="AA4" s="23"/>
      <c r="AB4" s="23"/>
      <c r="AC4" s="23"/>
      <c r="AD4" s="23"/>
      <c r="AE4" s="23"/>
      <c r="AF4" s="23"/>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23"/>
      <c r="BJ4" s="23"/>
      <c r="BK4" s="23"/>
      <c r="BL4" s="23"/>
      <c r="BM4" s="23"/>
      <c r="BN4" s="23"/>
      <c r="BO4" s="23"/>
      <c r="BP4" s="23"/>
      <c r="BQ4" s="23"/>
      <c r="BR4" s="23"/>
      <c r="BS4" s="23"/>
      <c r="BT4" s="23"/>
      <c r="BU4" s="23"/>
      <c r="BV4" s="23"/>
      <c r="BW4" s="23"/>
      <c r="BX4" s="23"/>
      <c r="BY4" s="23"/>
      <c r="BZ4" s="23"/>
      <c r="CA4" s="23"/>
      <c r="CB4" s="23"/>
      <c r="CC4" s="23"/>
      <c r="CD4" s="23"/>
      <c r="CE4" s="23"/>
      <c r="CF4" s="23"/>
      <c r="CG4" s="23"/>
      <c r="CH4" s="23"/>
      <c r="CI4" s="23"/>
      <c r="CJ4" s="23"/>
    </row>
    <row r="5" spans="1:88" ht="15.6" thickBot="1" x14ac:dyDescent="0.4">
      <c r="A5" s="23"/>
      <c r="B5" s="23"/>
      <c r="C5" s="25"/>
      <c r="D5" s="25"/>
      <c r="E5" s="23"/>
      <c r="F5" s="23"/>
      <c r="G5" s="36"/>
      <c r="H5" s="133" t="s">
        <v>152</v>
      </c>
      <c r="I5" s="133"/>
      <c r="J5" s="133"/>
      <c r="K5" s="133"/>
      <c r="L5" s="133"/>
      <c r="M5" s="133"/>
      <c r="N5" s="133"/>
      <c r="O5" s="133"/>
      <c r="P5" s="133"/>
      <c r="Q5" s="133"/>
      <c r="R5" s="133"/>
      <c r="S5" s="133"/>
      <c r="T5" s="133"/>
      <c r="U5" s="133"/>
      <c r="V5" s="133"/>
      <c r="W5" s="133"/>
      <c r="X5" s="133"/>
      <c r="Y5" s="133"/>
      <c r="Z5" s="133"/>
      <c r="AA5" s="133"/>
      <c r="AB5" s="133"/>
      <c r="AC5" s="133"/>
      <c r="AD5" s="133"/>
      <c r="AE5" s="133"/>
      <c r="AF5" s="133"/>
      <c r="AG5" s="122" t="s">
        <v>153</v>
      </c>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22"/>
      <c r="BF5" s="122"/>
      <c r="BG5" s="122"/>
      <c r="BH5" s="122"/>
      <c r="BI5" s="122"/>
      <c r="BJ5" s="122"/>
      <c r="BK5" s="122"/>
      <c r="BL5" s="122"/>
      <c r="BM5" s="122"/>
      <c r="BN5" s="122"/>
      <c r="BO5" s="122"/>
      <c r="BP5" s="122"/>
      <c r="BQ5" s="122"/>
      <c r="BR5" s="122"/>
      <c r="BS5" s="122"/>
      <c r="BT5" s="122"/>
      <c r="BU5" s="122"/>
      <c r="BV5" s="122"/>
      <c r="BW5" s="122"/>
      <c r="BX5" s="122"/>
      <c r="BY5" s="122"/>
      <c r="BZ5" s="122"/>
      <c r="CA5" s="122"/>
      <c r="CB5" s="122"/>
      <c r="CC5" s="122"/>
      <c r="CD5" s="122"/>
      <c r="CE5" s="122"/>
      <c r="CF5" s="122"/>
      <c r="CG5" s="122"/>
      <c r="CH5" s="122"/>
      <c r="CI5" s="122"/>
      <c r="CJ5" s="122"/>
    </row>
    <row r="6" spans="1:88" ht="14.4" thickBot="1" x14ac:dyDescent="0.3">
      <c r="B6" s="55" t="s">
        <v>71</v>
      </c>
      <c r="C6" s="17" t="s">
        <v>154</v>
      </c>
      <c r="D6" s="18" t="s">
        <v>73</v>
      </c>
      <c r="E6" s="18" t="s">
        <v>74</v>
      </c>
      <c r="F6" s="75" t="s">
        <v>75</v>
      </c>
      <c r="G6" s="36"/>
      <c r="H6" s="18" t="s">
        <v>106</v>
      </c>
      <c r="I6" s="18" t="s">
        <v>155</v>
      </c>
      <c r="J6" s="18" t="s">
        <v>156</v>
      </c>
      <c r="K6" s="18" t="s">
        <v>157</v>
      </c>
      <c r="L6" s="18" t="s">
        <v>158</v>
      </c>
      <c r="M6" s="18" t="s">
        <v>159</v>
      </c>
      <c r="N6" s="18" t="s">
        <v>160</v>
      </c>
      <c r="O6" s="18" t="s">
        <v>161</v>
      </c>
      <c r="P6" s="18" t="s">
        <v>162</v>
      </c>
      <c r="Q6" s="18" t="s">
        <v>163</v>
      </c>
      <c r="R6" s="18" t="s">
        <v>164</v>
      </c>
      <c r="S6" s="18" t="s">
        <v>165</v>
      </c>
      <c r="T6" s="18" t="s">
        <v>166</v>
      </c>
      <c r="U6" s="18" t="s">
        <v>167</v>
      </c>
      <c r="V6" s="18" t="s">
        <v>168</v>
      </c>
      <c r="W6" s="18" t="s">
        <v>169</v>
      </c>
      <c r="X6" s="18" t="s">
        <v>170</v>
      </c>
      <c r="Y6" s="18" t="s">
        <v>171</v>
      </c>
      <c r="Z6" s="18" t="s">
        <v>172</v>
      </c>
      <c r="AA6" s="18" t="s">
        <v>173</v>
      </c>
      <c r="AB6" s="18" t="s">
        <v>174</v>
      </c>
      <c r="AC6" s="18" t="s">
        <v>175</v>
      </c>
      <c r="AD6" s="18" t="s">
        <v>176</v>
      </c>
      <c r="AE6" s="18" t="s">
        <v>177</v>
      </c>
      <c r="AF6" s="18" t="s">
        <v>178</v>
      </c>
      <c r="AG6" s="18" t="s">
        <v>179</v>
      </c>
      <c r="AH6" s="18" t="s">
        <v>180</v>
      </c>
      <c r="AI6" s="18" t="s">
        <v>181</v>
      </c>
      <c r="AJ6" s="18" t="s">
        <v>182</v>
      </c>
      <c r="AK6" s="18" t="s">
        <v>183</v>
      </c>
      <c r="AL6" s="18" t="s">
        <v>184</v>
      </c>
      <c r="AM6" s="18" t="s">
        <v>185</v>
      </c>
      <c r="AN6" s="18" t="s">
        <v>186</v>
      </c>
      <c r="AO6" s="18" t="s">
        <v>187</v>
      </c>
      <c r="AP6" s="18" t="s">
        <v>188</v>
      </c>
      <c r="AQ6" s="18" t="s">
        <v>189</v>
      </c>
      <c r="AR6" s="18" t="s">
        <v>190</v>
      </c>
      <c r="AS6" s="18" t="s">
        <v>191</v>
      </c>
      <c r="AT6" s="18" t="s">
        <v>192</v>
      </c>
      <c r="AU6" s="18" t="s">
        <v>193</v>
      </c>
      <c r="AV6" s="18" t="s">
        <v>194</v>
      </c>
      <c r="AW6" s="18" t="s">
        <v>195</v>
      </c>
      <c r="AX6" s="18" t="s">
        <v>196</v>
      </c>
      <c r="AY6" s="18" t="s">
        <v>197</v>
      </c>
      <c r="AZ6" s="18" t="s">
        <v>198</v>
      </c>
      <c r="BA6" s="18" t="s">
        <v>199</v>
      </c>
      <c r="BB6" s="18" t="s">
        <v>200</v>
      </c>
      <c r="BC6" s="18" t="s">
        <v>201</v>
      </c>
      <c r="BD6" s="18" t="s">
        <v>202</v>
      </c>
      <c r="BE6" s="18" t="s">
        <v>203</v>
      </c>
      <c r="BF6" s="18" t="s">
        <v>204</v>
      </c>
      <c r="BG6" s="18" t="s">
        <v>205</v>
      </c>
      <c r="BH6" s="18" t="s">
        <v>206</v>
      </c>
      <c r="BI6" s="18" t="s">
        <v>207</v>
      </c>
      <c r="BJ6" s="18" t="s">
        <v>208</v>
      </c>
      <c r="BK6" s="18" t="s">
        <v>209</v>
      </c>
      <c r="BL6" s="18" t="s">
        <v>210</v>
      </c>
      <c r="BM6" s="18" t="s">
        <v>211</v>
      </c>
      <c r="BN6" s="18" t="s">
        <v>212</v>
      </c>
      <c r="BO6" s="18" t="s">
        <v>213</v>
      </c>
      <c r="BP6" s="18" t="s">
        <v>214</v>
      </c>
      <c r="BQ6" s="18" t="s">
        <v>215</v>
      </c>
      <c r="BR6" s="18" t="s">
        <v>216</v>
      </c>
      <c r="BS6" s="18" t="s">
        <v>217</v>
      </c>
      <c r="BT6" s="18" t="s">
        <v>218</v>
      </c>
      <c r="BU6" s="18" t="s">
        <v>219</v>
      </c>
      <c r="BV6" s="18" t="s">
        <v>220</v>
      </c>
      <c r="BW6" s="18" t="s">
        <v>221</v>
      </c>
      <c r="BX6" s="18" t="s">
        <v>222</v>
      </c>
      <c r="BY6" s="18" t="s">
        <v>223</v>
      </c>
      <c r="BZ6" s="18" t="s">
        <v>224</v>
      </c>
      <c r="CA6" s="18" t="s">
        <v>225</v>
      </c>
      <c r="CB6" s="18" t="s">
        <v>226</v>
      </c>
      <c r="CC6" s="18" t="s">
        <v>227</v>
      </c>
      <c r="CD6" s="18" t="s">
        <v>228</v>
      </c>
      <c r="CE6" s="18" t="s">
        <v>229</v>
      </c>
      <c r="CF6" s="18" t="s">
        <v>230</v>
      </c>
      <c r="CG6" s="18" t="s">
        <v>231</v>
      </c>
      <c r="CH6" s="18" t="s">
        <v>232</v>
      </c>
      <c r="CI6" s="18" t="s">
        <v>233</v>
      </c>
      <c r="CJ6" s="18" t="s">
        <v>234</v>
      </c>
    </row>
    <row r="7" spans="1:88" ht="52.8" x14ac:dyDescent="0.25">
      <c r="B7" s="56">
        <v>1</v>
      </c>
      <c r="C7" s="28" t="s">
        <v>307</v>
      </c>
      <c r="D7" s="29" t="s">
        <v>358</v>
      </c>
      <c r="E7" s="29" t="s">
        <v>103</v>
      </c>
      <c r="F7" s="29">
        <v>2</v>
      </c>
      <c r="H7" s="82">
        <v>33.880684987726802</v>
      </c>
      <c r="I7" s="82">
        <v>33.350397930433019</v>
      </c>
      <c r="J7" s="82">
        <v>33.109064207029519</v>
      </c>
      <c r="K7" s="82">
        <v>32.939005471038541</v>
      </c>
      <c r="L7" s="82">
        <v>32.486101046920879</v>
      </c>
      <c r="M7" s="82">
        <v>32.304429541577967</v>
      </c>
      <c r="N7" s="82">
        <v>32.051989637338956</v>
      </c>
      <c r="O7" s="82">
        <v>31.895286106742979</v>
      </c>
      <c r="P7" s="82">
        <v>31.684162401813836</v>
      </c>
      <c r="Q7" s="82">
        <v>31.300157564617216</v>
      </c>
      <c r="R7" s="82">
        <v>30.369488359697762</v>
      </c>
      <c r="S7" s="82">
        <v>30.416381756197296</v>
      </c>
      <c r="T7" s="82">
        <v>30.474581595001005</v>
      </c>
      <c r="U7" s="82">
        <v>30.526046325468855</v>
      </c>
      <c r="V7" s="82">
        <v>30.608216170627006</v>
      </c>
      <c r="W7" s="82">
        <v>29.871148068828404</v>
      </c>
      <c r="X7" s="82">
        <v>29.958495513373581</v>
      </c>
      <c r="Y7" s="82">
        <v>30.047284309717128</v>
      </c>
      <c r="Z7" s="82">
        <v>30.14071504050311</v>
      </c>
      <c r="AA7" s="82">
        <v>30.241096360128761</v>
      </c>
      <c r="AB7" s="82">
        <v>29.565080988016625</v>
      </c>
      <c r="AC7" s="82">
        <v>29.666858753849262</v>
      </c>
      <c r="AD7" s="82">
        <v>29.772356064093611</v>
      </c>
      <c r="AE7" s="82">
        <v>29.875917451096775</v>
      </c>
      <c r="AF7" s="82">
        <v>29.983254617257117</v>
      </c>
      <c r="AG7" s="83">
        <v>29.452656473962506</v>
      </c>
      <c r="AH7" s="83">
        <v>29.552809075305174</v>
      </c>
      <c r="AI7" s="83">
        <v>29.653791121366371</v>
      </c>
      <c r="AJ7" s="83">
        <v>29.755485844895688</v>
      </c>
      <c r="AK7" s="83">
        <v>29.853828089841553</v>
      </c>
      <c r="AL7" s="83">
        <v>29.791261220778029</v>
      </c>
      <c r="AM7" s="83">
        <v>29.889127679459921</v>
      </c>
      <c r="AN7" s="83">
        <v>29.987299113297713</v>
      </c>
      <c r="AO7" s="83">
        <v>30.085708765685368</v>
      </c>
      <c r="AP7" s="83">
        <v>30.184296382967684</v>
      </c>
      <c r="AQ7" s="83">
        <v>30.103007433510964</v>
      </c>
      <c r="AR7" s="83">
        <v>30.201792430673514</v>
      </c>
      <c r="AS7" s="83">
        <v>30.300606344752087</v>
      </c>
      <c r="AT7" s="83">
        <v>30.399408091235859</v>
      </c>
      <c r="AU7" s="83">
        <v>30.498160084601132</v>
      </c>
      <c r="AV7" s="83">
        <v>30.47682784848374</v>
      </c>
      <c r="AW7" s="83">
        <v>30.564733093380845</v>
      </c>
      <c r="AX7" s="83">
        <v>30.650959983072255</v>
      </c>
      <c r="AY7" s="83">
        <v>30.736916192669071</v>
      </c>
      <c r="AZ7" s="83">
        <v>30.822578840287449</v>
      </c>
      <c r="BA7" s="83">
        <v>30.797926870382259</v>
      </c>
      <c r="BB7" s="83">
        <v>30.882940873867724</v>
      </c>
      <c r="BC7" s="83">
        <v>30.967602928786043</v>
      </c>
      <c r="BD7" s="83">
        <v>31.051850577184361</v>
      </c>
      <c r="BE7" s="83">
        <v>31.135187314392933</v>
      </c>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2"/>
    </row>
    <row r="8" spans="1:88" ht="52.8" x14ac:dyDescent="0.25">
      <c r="B8" s="56">
        <f>B7+1</f>
        <v>2</v>
      </c>
      <c r="C8" s="91" t="s">
        <v>309</v>
      </c>
      <c r="D8" s="26" t="s">
        <v>359</v>
      </c>
      <c r="E8" s="26" t="s">
        <v>103</v>
      </c>
      <c r="F8" s="26">
        <v>2</v>
      </c>
      <c r="H8" s="82">
        <v>60.549914393288098</v>
      </c>
      <c r="I8" s="82">
        <v>60.798653774709685</v>
      </c>
      <c r="J8" s="82">
        <v>61.097309937453225</v>
      </c>
      <c r="K8" s="82">
        <v>75.420611692479326</v>
      </c>
      <c r="L8" s="82">
        <v>75.789175096064824</v>
      </c>
      <c r="M8" s="82">
        <v>75.872045918440932</v>
      </c>
      <c r="N8" s="82">
        <v>75.703115544460218</v>
      </c>
      <c r="O8" s="82">
        <v>80.033363078630885</v>
      </c>
      <c r="P8" s="82">
        <v>79.712310228184862</v>
      </c>
      <c r="Q8" s="82">
        <v>79.365674466839351</v>
      </c>
      <c r="R8" s="82">
        <v>79.362347969611875</v>
      </c>
      <c r="S8" s="82">
        <v>79.35927874970821</v>
      </c>
      <c r="T8" s="82">
        <v>79.36751597210872</v>
      </c>
      <c r="U8" s="82">
        <v>79.369018086173355</v>
      </c>
      <c r="V8" s="82">
        <v>79.401225314928297</v>
      </c>
      <c r="W8" s="82">
        <v>79.430941740346583</v>
      </c>
      <c r="X8" s="82">
        <v>79.455785098586546</v>
      </c>
      <c r="Y8" s="82">
        <v>79.482069808624857</v>
      </c>
      <c r="Z8" s="82">
        <v>79.512996453105615</v>
      </c>
      <c r="AA8" s="82">
        <v>79.55087368642603</v>
      </c>
      <c r="AB8" s="82">
        <v>79.581792511050082</v>
      </c>
      <c r="AC8" s="82">
        <v>79.617763962350494</v>
      </c>
      <c r="AD8" s="82">
        <v>79.657454958062601</v>
      </c>
      <c r="AE8" s="82">
        <v>79.695210030533531</v>
      </c>
      <c r="AF8" s="82">
        <v>79.736740882161627</v>
      </c>
      <c r="AG8" s="85">
        <v>79.779275514427695</v>
      </c>
      <c r="AH8" s="85">
        <v>79.816724175555294</v>
      </c>
      <c r="AI8" s="85">
        <v>79.855002281401369</v>
      </c>
      <c r="AJ8" s="85">
        <v>79.893993064715602</v>
      </c>
      <c r="AK8" s="85">
        <v>79.929631369446355</v>
      </c>
      <c r="AL8" s="85">
        <v>79.965684473037754</v>
      </c>
      <c r="AM8" s="85">
        <v>80.002170904374537</v>
      </c>
      <c r="AN8" s="85">
        <v>80.038962310867248</v>
      </c>
      <c r="AO8" s="85">
        <v>80.075991935909798</v>
      </c>
      <c r="AP8" s="85">
        <v>80.113199525847023</v>
      </c>
      <c r="AQ8" s="85">
        <v>80.148821243787694</v>
      </c>
      <c r="AR8" s="85">
        <v>80.184516908347661</v>
      </c>
      <c r="AS8" s="85">
        <v>80.220241489823621</v>
      </c>
      <c r="AT8" s="85">
        <v>80.255953903704807</v>
      </c>
      <c r="AU8" s="85">
        <v>80.291616564467489</v>
      </c>
      <c r="AV8" s="85">
        <v>80.346776133412845</v>
      </c>
      <c r="AW8" s="85">
        <v>80.3911731833727</v>
      </c>
      <c r="AX8" s="85">
        <v>80.433891878126872</v>
      </c>
      <c r="AY8" s="85">
        <v>80.476339892786427</v>
      </c>
      <c r="AZ8" s="85">
        <v>80.518494345467531</v>
      </c>
      <c r="BA8" s="85">
        <v>80.570574899750255</v>
      </c>
      <c r="BB8" s="85">
        <v>80.622321427423628</v>
      </c>
      <c r="BC8" s="85">
        <v>80.673716006529844</v>
      </c>
      <c r="BD8" s="85">
        <v>80.72469617911608</v>
      </c>
      <c r="BE8" s="85">
        <v>80.774765440512567</v>
      </c>
      <c r="BF8" s="35"/>
      <c r="BG8" s="35"/>
      <c r="BH8" s="35"/>
      <c r="BI8" s="35"/>
      <c r="BJ8" s="35"/>
      <c r="BK8" s="35"/>
      <c r="BL8" s="35"/>
      <c r="BM8" s="35"/>
      <c r="BN8" s="35"/>
      <c r="BO8" s="35"/>
      <c r="BP8" s="35"/>
      <c r="BQ8" s="35"/>
      <c r="BR8" s="35"/>
      <c r="BS8" s="35"/>
      <c r="BT8" s="35"/>
      <c r="BU8" s="35"/>
      <c r="BV8" s="35"/>
      <c r="BW8" s="35"/>
      <c r="BX8" s="35"/>
      <c r="BY8" s="35"/>
      <c r="BZ8" s="35"/>
      <c r="CA8" s="35"/>
      <c r="CB8" s="35"/>
      <c r="CC8" s="35"/>
      <c r="CD8" s="35"/>
      <c r="CE8" s="35"/>
      <c r="CF8" s="35"/>
      <c r="CG8" s="35"/>
      <c r="CH8" s="35"/>
      <c r="CI8" s="35"/>
      <c r="CJ8" s="35"/>
    </row>
    <row r="9" spans="1:88" ht="52.8" x14ac:dyDescent="0.25">
      <c r="B9" s="56">
        <f t="shared" ref="B9:B11" si="0">B8+1</f>
        <v>3</v>
      </c>
      <c r="C9" s="91" t="s">
        <v>311</v>
      </c>
      <c r="D9" s="26" t="s">
        <v>360</v>
      </c>
      <c r="E9" s="26" t="s">
        <v>103</v>
      </c>
      <c r="F9" s="26">
        <v>2</v>
      </c>
      <c r="H9" s="82">
        <v>48.5147317972881</v>
      </c>
      <c r="I9" s="82">
        <v>48.679082803709683</v>
      </c>
      <c r="J9" s="82">
        <v>39.664895928453227</v>
      </c>
      <c r="K9" s="82">
        <v>55.410234648479332</v>
      </c>
      <c r="L9" s="82">
        <v>37.147828574064818</v>
      </c>
      <c r="M9" s="82">
        <v>38.09282532044093</v>
      </c>
      <c r="N9" s="82">
        <v>38.705881966460218</v>
      </c>
      <c r="O9" s="82">
        <v>35.557424005630885</v>
      </c>
      <c r="P9" s="82">
        <v>36.239922975184861</v>
      </c>
      <c r="Q9" s="82">
        <v>57.270043521839355</v>
      </c>
      <c r="R9" s="82">
        <v>60.68225554161188</v>
      </c>
      <c r="S9" s="82">
        <v>60.679186321708215</v>
      </c>
      <c r="T9" s="82">
        <v>60.687423544108725</v>
      </c>
      <c r="U9" s="82">
        <v>60.68892565817336</v>
      </c>
      <c r="V9" s="82">
        <v>60.721132886928302</v>
      </c>
      <c r="W9" s="82">
        <v>63.159019188346576</v>
      </c>
      <c r="X9" s="82">
        <v>63.183862546586539</v>
      </c>
      <c r="Y9" s="82">
        <v>63.21014725662485</v>
      </c>
      <c r="Z9" s="82">
        <v>63.241073901105608</v>
      </c>
      <c r="AA9" s="82">
        <v>63.278951134426023</v>
      </c>
      <c r="AB9" s="82">
        <v>64.847173234050089</v>
      </c>
      <c r="AC9" s="82">
        <v>64.883144685350501</v>
      </c>
      <c r="AD9" s="82">
        <v>64.922835681062608</v>
      </c>
      <c r="AE9" s="82">
        <v>64.960590753533538</v>
      </c>
      <c r="AF9" s="82">
        <v>65.002121605161634</v>
      </c>
      <c r="AG9" s="85">
        <v>66.074303242427689</v>
      </c>
      <c r="AH9" s="85">
        <v>66.111751903555287</v>
      </c>
      <c r="AI9" s="85">
        <v>66.150030009401362</v>
      </c>
      <c r="AJ9" s="85">
        <v>66.189020792715596</v>
      </c>
      <c r="AK9" s="85">
        <v>66.224659097446349</v>
      </c>
      <c r="AL9" s="85">
        <v>66.00686751003775</v>
      </c>
      <c r="AM9" s="85">
        <v>66.043353941374534</v>
      </c>
      <c r="AN9" s="85">
        <v>66.080145347867244</v>
      </c>
      <c r="AO9" s="85">
        <v>66.117174972909794</v>
      </c>
      <c r="AP9" s="85">
        <v>66.154382562847019</v>
      </c>
      <c r="AQ9" s="85">
        <v>65.126306258787693</v>
      </c>
      <c r="AR9" s="85">
        <v>65.16200192334766</v>
      </c>
      <c r="AS9" s="85">
        <v>65.197726504823621</v>
      </c>
      <c r="AT9" s="85">
        <v>65.233438918704806</v>
      </c>
      <c r="AU9" s="85">
        <v>65.269101579467488</v>
      </c>
      <c r="AV9" s="85">
        <v>64.623043165412838</v>
      </c>
      <c r="AW9" s="85">
        <v>64.667440215372693</v>
      </c>
      <c r="AX9" s="85">
        <v>64.710158910126864</v>
      </c>
      <c r="AY9" s="85">
        <v>64.75260692478642</v>
      </c>
      <c r="AZ9" s="85">
        <v>64.794761377467523</v>
      </c>
      <c r="BA9" s="85">
        <v>64.096086232750253</v>
      </c>
      <c r="BB9" s="85">
        <v>64.147832760423626</v>
      </c>
      <c r="BC9" s="85">
        <v>64.199227339529841</v>
      </c>
      <c r="BD9" s="85">
        <v>64.250207512116077</v>
      </c>
      <c r="BE9" s="85">
        <v>64.300276773512564</v>
      </c>
      <c r="BF9" s="35"/>
      <c r="BG9" s="35"/>
      <c r="BH9" s="35"/>
      <c r="BI9" s="35"/>
      <c r="BJ9" s="35"/>
      <c r="BK9" s="35"/>
      <c r="BL9" s="35"/>
      <c r="BM9" s="35"/>
      <c r="BN9" s="35"/>
      <c r="BO9" s="35"/>
      <c r="BP9" s="35"/>
      <c r="BQ9" s="35"/>
      <c r="BR9" s="35"/>
      <c r="BS9" s="35"/>
      <c r="BT9" s="35"/>
      <c r="BU9" s="35"/>
      <c r="BV9" s="35"/>
      <c r="BW9" s="35"/>
      <c r="BX9" s="35"/>
      <c r="BY9" s="35"/>
      <c r="BZ9" s="35"/>
      <c r="CA9" s="35"/>
      <c r="CB9" s="35"/>
      <c r="CC9" s="35"/>
      <c r="CD9" s="35"/>
      <c r="CE9" s="35"/>
      <c r="CF9" s="35"/>
      <c r="CG9" s="35"/>
      <c r="CH9" s="35"/>
      <c r="CI9" s="35"/>
      <c r="CJ9" s="35"/>
    </row>
    <row r="10" spans="1:88" ht="52.8" x14ac:dyDescent="0.25">
      <c r="B10" s="56">
        <f t="shared" si="0"/>
        <v>4</v>
      </c>
      <c r="C10" s="91" t="s">
        <v>313</v>
      </c>
      <c r="D10" s="26" t="s">
        <v>361</v>
      </c>
      <c r="E10" s="26" t="s">
        <v>103</v>
      </c>
      <c r="F10" s="26">
        <v>2</v>
      </c>
      <c r="H10" s="82">
        <v>3.5098027166753623</v>
      </c>
      <c r="I10" s="82">
        <v>3.6133347115959666</v>
      </c>
      <c r="J10" s="82">
        <v>3.7168667065165706</v>
      </c>
      <c r="K10" s="82">
        <v>3.820398701437175</v>
      </c>
      <c r="L10" s="82">
        <v>3.9239306963577789</v>
      </c>
      <c r="M10" s="82">
        <v>3.775719315601151</v>
      </c>
      <c r="N10" s="82">
        <v>3.6275079348445232</v>
      </c>
      <c r="O10" s="82">
        <v>3.4792965540878953</v>
      </c>
      <c r="P10" s="82">
        <v>3.3310851733312674</v>
      </c>
      <c r="Q10" s="82">
        <v>3.1828737925746395</v>
      </c>
      <c r="R10" s="82">
        <v>3.1914947983011981</v>
      </c>
      <c r="S10" s="82">
        <v>3.2001158040277575</v>
      </c>
      <c r="T10" s="82">
        <v>3.2087368097543161</v>
      </c>
      <c r="U10" s="82">
        <v>3.2173578154808755</v>
      </c>
      <c r="V10" s="82">
        <v>3.2259788212074341</v>
      </c>
      <c r="W10" s="82">
        <v>3.2617154113486091</v>
      </c>
      <c r="X10" s="82">
        <v>3.2974520014897846</v>
      </c>
      <c r="Y10" s="82">
        <v>3.3331885916309605</v>
      </c>
      <c r="Z10" s="82">
        <v>3.368925181772136</v>
      </c>
      <c r="AA10" s="82">
        <v>3.404661771913311</v>
      </c>
      <c r="AB10" s="82">
        <v>3.442101729457542</v>
      </c>
      <c r="AC10" s="82">
        <v>3.479541687001773</v>
      </c>
      <c r="AD10" s="82">
        <v>3.5169816445460045</v>
      </c>
      <c r="AE10" s="82">
        <v>3.5544216020902355</v>
      </c>
      <c r="AF10" s="82">
        <v>3.5918615596344665</v>
      </c>
      <c r="AG10" s="85">
        <v>3.6333331635079973</v>
      </c>
      <c r="AH10" s="85">
        <v>3.6748047673815281</v>
      </c>
      <c r="AI10" s="85">
        <v>3.7162763712550584</v>
      </c>
      <c r="AJ10" s="85">
        <v>3.7577479751285892</v>
      </c>
      <c r="AK10" s="85">
        <v>3.7992195790021199</v>
      </c>
      <c r="AL10" s="85">
        <v>3.8393165584785098</v>
      </c>
      <c r="AM10" s="85">
        <v>3.8794135379548993</v>
      </c>
      <c r="AN10" s="85">
        <v>3.9195105174312883</v>
      </c>
      <c r="AO10" s="85">
        <v>3.9596074969076778</v>
      </c>
      <c r="AP10" s="85">
        <v>3.9997044763840677</v>
      </c>
      <c r="AQ10" s="85">
        <v>4.0378163812939363</v>
      </c>
      <c r="AR10" s="85">
        <v>4.0759282862038049</v>
      </c>
      <c r="AS10" s="85">
        <v>4.1140401911136735</v>
      </c>
      <c r="AT10" s="85">
        <v>4.1521520960235421</v>
      </c>
      <c r="AU10" s="85">
        <v>4.1902640009334107</v>
      </c>
      <c r="AV10" s="85">
        <v>4.2367724148131272</v>
      </c>
      <c r="AW10" s="85">
        <v>4.2832808286928437</v>
      </c>
      <c r="AX10" s="85">
        <v>4.329789242572561</v>
      </c>
      <c r="AY10" s="85">
        <v>4.3762976564522775</v>
      </c>
      <c r="AZ10" s="85">
        <v>4.422806070331994</v>
      </c>
      <c r="BA10" s="85">
        <v>4.4750873540758711</v>
      </c>
      <c r="BB10" s="85">
        <v>4.52736863781975</v>
      </c>
      <c r="BC10" s="85">
        <v>4.579649921563627</v>
      </c>
      <c r="BD10" s="85">
        <v>4.6319312053075059</v>
      </c>
      <c r="BE10" s="85">
        <v>4.684212489051383</v>
      </c>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row>
    <row r="11" spans="1:88" ht="52.8" x14ac:dyDescent="0.25">
      <c r="B11" s="56">
        <f t="shared" si="0"/>
        <v>5</v>
      </c>
      <c r="C11" s="91" t="s">
        <v>315</v>
      </c>
      <c r="D11" s="26" t="s">
        <v>362</v>
      </c>
      <c r="E11" s="26" t="s">
        <v>103</v>
      </c>
      <c r="F11" s="26">
        <v>2</v>
      </c>
      <c r="H11" s="84">
        <v>11.124244092885935</v>
      </c>
      <c r="I11" s="84">
        <v>11.715350161680698</v>
      </c>
      <c r="J11" s="84">
        <v>2.8389650149071373</v>
      </c>
      <c r="K11" s="84">
        <v>18.650830476003616</v>
      </c>
      <c r="L11" s="84">
        <v>0.73779683078615932</v>
      </c>
      <c r="M11" s="84">
        <v>2.0126764632618119</v>
      </c>
      <c r="N11" s="84">
        <v>3.0263843942767394</v>
      </c>
      <c r="O11" s="84">
        <v>0.18284134480001057</v>
      </c>
      <c r="P11" s="84">
        <v>1.2246754000397573</v>
      </c>
      <c r="Q11" s="84">
        <v>22.7870121646475</v>
      </c>
      <c r="R11" s="84">
        <v>27.121272383612919</v>
      </c>
      <c r="S11" s="84">
        <v>27.062688761483162</v>
      </c>
      <c r="T11" s="84">
        <v>27.004105139353403</v>
      </c>
      <c r="U11" s="84">
        <v>26.945521517223632</v>
      </c>
      <c r="V11" s="84">
        <v>26.886937895093862</v>
      </c>
      <c r="W11" s="84">
        <v>30.026155708169561</v>
      </c>
      <c r="X11" s="84">
        <v>29.927915031723177</v>
      </c>
      <c r="Y11" s="84">
        <v>29.829674355276762</v>
      </c>
      <c r="Z11" s="84">
        <v>29.731433678830363</v>
      </c>
      <c r="AA11" s="84">
        <v>29.633193002383948</v>
      </c>
      <c r="AB11" s="84">
        <v>31.839990516575924</v>
      </c>
      <c r="AC11" s="84">
        <v>31.736744244499466</v>
      </c>
      <c r="AD11" s="84">
        <v>31.63349797242299</v>
      </c>
      <c r="AE11" s="84">
        <v>31.530251700346525</v>
      </c>
      <c r="AF11" s="84">
        <v>31.42700542827005</v>
      </c>
      <c r="AG11" s="85">
        <v>32.988313604957185</v>
      </c>
      <c r="AH11" s="85">
        <v>32.88413806086858</v>
      </c>
      <c r="AI11" s="85">
        <v>32.779962516779939</v>
      </c>
      <c r="AJ11" s="85">
        <v>32.67578697269132</v>
      </c>
      <c r="AK11" s="85">
        <v>32.571611428602672</v>
      </c>
      <c r="AL11" s="85">
        <v>32.376289730781217</v>
      </c>
      <c r="AM11" s="85">
        <v>32.27481272395972</v>
      </c>
      <c r="AN11" s="85">
        <v>32.173335717138244</v>
      </c>
      <c r="AO11" s="85">
        <v>32.071858710316747</v>
      </c>
      <c r="AP11" s="85">
        <v>31.970381703495264</v>
      </c>
      <c r="AQ11" s="85">
        <v>30.985482443982789</v>
      </c>
      <c r="AR11" s="85">
        <v>30.884281206470341</v>
      </c>
      <c r="AS11" s="85">
        <v>30.783079968957864</v>
      </c>
      <c r="AT11" s="85">
        <v>30.681878731445408</v>
      </c>
      <c r="AU11" s="85">
        <v>30.580677493932946</v>
      </c>
      <c r="AV11" s="85">
        <v>29.909442902115973</v>
      </c>
      <c r="AW11" s="85">
        <v>29.819426293299003</v>
      </c>
      <c r="AX11" s="85">
        <v>29.72940968448205</v>
      </c>
      <c r="AY11" s="85">
        <v>29.639393075665073</v>
      </c>
      <c r="AZ11" s="85">
        <v>29.549376466848081</v>
      </c>
      <c r="BA11" s="85">
        <v>28.823072008292126</v>
      </c>
      <c r="BB11" s="85">
        <v>28.737523248736153</v>
      </c>
      <c r="BC11" s="85">
        <v>28.651974489180169</v>
      </c>
      <c r="BD11" s="85">
        <v>28.566425729624211</v>
      </c>
      <c r="BE11" s="85">
        <v>28.480876970068245</v>
      </c>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row>
    <row r="12" spans="1:88" x14ac:dyDescent="0.25"/>
    <row r="13" spans="1:88" x14ac:dyDescent="0.25"/>
    <row r="14" spans="1:88" x14ac:dyDescent="0.25"/>
    <row r="15" spans="1:88" x14ac:dyDescent="0.25">
      <c r="B15" s="45" t="s">
        <v>115</v>
      </c>
    </row>
    <row r="16" spans="1:88" x14ac:dyDescent="0.25"/>
    <row r="17" spans="2:9" x14ac:dyDescent="0.25">
      <c r="B17" s="46"/>
      <c r="C17" t="s">
        <v>116</v>
      </c>
    </row>
    <row r="18" spans="2:9" x14ac:dyDescent="0.25"/>
    <row r="19" spans="2:9" x14ac:dyDescent="0.25">
      <c r="B19" s="47"/>
      <c r="C19" t="s">
        <v>117</v>
      </c>
    </row>
    <row r="20" spans="2:9" x14ac:dyDescent="0.25"/>
    <row r="21" spans="2:9" x14ac:dyDescent="0.25"/>
    <row r="22" spans="2:9" x14ac:dyDescent="0.25"/>
    <row r="23" spans="2:9" ht="14.4" x14ac:dyDescent="0.3">
      <c r="B23" s="123" t="s">
        <v>363</v>
      </c>
      <c r="C23" s="124"/>
      <c r="D23" s="124"/>
      <c r="E23" s="124"/>
      <c r="F23" s="124"/>
      <c r="G23" s="124"/>
      <c r="H23" s="124"/>
      <c r="I23" s="125"/>
    </row>
    <row r="24" spans="2:9" x14ac:dyDescent="0.25"/>
    <row r="25" spans="2:9" s="6" customFormat="1" x14ac:dyDescent="0.25">
      <c r="B25" s="48" t="s">
        <v>71</v>
      </c>
      <c r="C25" s="126" t="s">
        <v>120</v>
      </c>
      <c r="D25" s="126"/>
      <c r="E25" s="126"/>
      <c r="F25" s="126"/>
      <c r="G25" s="126"/>
      <c r="H25" s="126"/>
      <c r="I25" s="126"/>
    </row>
    <row r="26" spans="2:9" s="6" customFormat="1" ht="76.95" customHeight="1" x14ac:dyDescent="0.25">
      <c r="B26" s="49">
        <v>1</v>
      </c>
      <c r="C26" s="114" t="s">
        <v>364</v>
      </c>
      <c r="D26" s="115"/>
      <c r="E26" s="115"/>
      <c r="F26" s="115"/>
      <c r="G26" s="115"/>
      <c r="H26" s="115"/>
      <c r="I26" s="115"/>
    </row>
    <row r="27" spans="2:9" s="6" customFormat="1" ht="54" customHeight="1" x14ac:dyDescent="0.25">
      <c r="B27" s="49">
        <v>2</v>
      </c>
      <c r="C27" s="114" t="s">
        <v>365</v>
      </c>
      <c r="D27" s="115"/>
      <c r="E27" s="115"/>
      <c r="F27" s="115"/>
      <c r="G27" s="115"/>
      <c r="H27" s="115"/>
      <c r="I27" s="115"/>
    </row>
    <row r="28" spans="2:9" s="6" customFormat="1" ht="58.2" customHeight="1" x14ac:dyDescent="0.25">
      <c r="B28" s="49">
        <v>3</v>
      </c>
      <c r="C28" s="114" t="s">
        <v>366</v>
      </c>
      <c r="D28" s="115"/>
      <c r="E28" s="115"/>
      <c r="F28" s="115"/>
      <c r="G28" s="115"/>
      <c r="H28" s="115"/>
      <c r="I28" s="115"/>
    </row>
    <row r="29" spans="2:9" s="6" customFormat="1" ht="61.2" customHeight="1" x14ac:dyDescent="0.25">
      <c r="B29" s="49">
        <v>4</v>
      </c>
      <c r="C29" s="114" t="s">
        <v>321</v>
      </c>
      <c r="D29" s="115"/>
      <c r="E29" s="115"/>
      <c r="F29" s="115"/>
      <c r="G29" s="115"/>
      <c r="H29" s="115"/>
      <c r="I29" s="115"/>
    </row>
    <row r="30" spans="2:9" s="6" customFormat="1" ht="58.5" customHeight="1" x14ac:dyDescent="0.25">
      <c r="B30" s="49">
        <v>5</v>
      </c>
      <c r="C30" s="114" t="s">
        <v>367</v>
      </c>
      <c r="D30" s="115"/>
      <c r="E30" s="115"/>
      <c r="F30" s="115"/>
      <c r="G30" s="115"/>
      <c r="H30" s="115"/>
      <c r="I30" s="115"/>
    </row>
    <row r="31" spans="2:9" x14ac:dyDescent="0.25"/>
    <row r="32" spans="2:9"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sheetData>
  <mergeCells count="14">
    <mergeCell ref="C30:I30"/>
    <mergeCell ref="H5:AF5"/>
    <mergeCell ref="AG5:CJ5"/>
    <mergeCell ref="B1:F1"/>
    <mergeCell ref="B23:I23"/>
    <mergeCell ref="B3:C3"/>
    <mergeCell ref="B4:C4"/>
    <mergeCell ref="D3:F3"/>
    <mergeCell ref="D4:F4"/>
    <mergeCell ref="C25:I25"/>
    <mergeCell ref="C26:I26"/>
    <mergeCell ref="C27:I27"/>
    <mergeCell ref="C28:I28"/>
    <mergeCell ref="C29:I29"/>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857362"/>
  </sheetPr>
  <dimension ref="A1:BD73"/>
  <sheetViews>
    <sheetView showGridLines="0" topLeftCell="AB1" zoomScale="85" zoomScaleNormal="85" workbookViewId="0">
      <selection activeCell="AR7" sqref="AR7:AY7"/>
    </sheetView>
  </sheetViews>
  <sheetFormatPr defaultColWidth="0" defaultRowHeight="13.8" zeroHeight="1" x14ac:dyDescent="0.25"/>
  <cols>
    <col min="1" max="1" width="2.69921875" customWidth="1"/>
    <col min="2" max="2" width="4.09765625" customWidth="1"/>
    <col min="3" max="3" width="70.59765625" customWidth="1"/>
    <col min="4" max="4" width="16.59765625" customWidth="1"/>
    <col min="5" max="5" width="14.59765625" customWidth="1"/>
    <col min="6" max="6" width="5.59765625" customWidth="1"/>
    <col min="7" max="7" width="3.19921875" customWidth="1"/>
    <col min="8" max="27" width="10.69921875" customWidth="1"/>
    <col min="28" max="56" width="8.69921875" customWidth="1"/>
    <col min="57" max="16384" width="8.69921875" hidden="1"/>
  </cols>
  <sheetData>
    <row r="1" spans="2:51" ht="20.399999999999999" x14ac:dyDescent="0.25">
      <c r="B1" s="107" t="s">
        <v>368</v>
      </c>
      <c r="C1" s="107"/>
      <c r="D1" s="107"/>
      <c r="E1" s="107"/>
      <c r="F1" s="107"/>
    </row>
    <row r="2" spans="2:51" ht="14.4" thickBot="1" x14ac:dyDescent="0.3"/>
    <row r="3" spans="2:51" ht="16.8" thickBot="1" x14ac:dyDescent="0.3">
      <c r="B3" s="119" t="s">
        <v>3</v>
      </c>
      <c r="C3" s="120"/>
      <c r="D3" s="129" t="str">
        <f>'Cover sheet'!C5</f>
        <v>Southern Water</v>
      </c>
      <c r="E3" s="130"/>
      <c r="F3" s="131"/>
    </row>
    <row r="4" spans="2:51" ht="16.8" thickBot="1" x14ac:dyDescent="0.3">
      <c r="B4" s="119" t="s">
        <v>6</v>
      </c>
      <c r="C4" s="120"/>
      <c r="D4" s="129" t="str">
        <f>'Cover sheet'!C6</f>
        <v>Hampshire Southampton West</v>
      </c>
      <c r="E4" s="130"/>
      <c r="F4" s="131"/>
    </row>
    <row r="5" spans="2:51" ht="15.6" thickBot="1" x14ac:dyDescent="0.35">
      <c r="C5" s="37"/>
      <c r="D5" s="23"/>
      <c r="H5" s="97">
        <v>1</v>
      </c>
      <c r="I5" s="97">
        <v>2</v>
      </c>
      <c r="J5" s="97">
        <v>3</v>
      </c>
      <c r="K5" s="97">
        <v>4</v>
      </c>
      <c r="L5" s="97">
        <v>5</v>
      </c>
      <c r="M5" s="97">
        <v>6</v>
      </c>
      <c r="N5" s="97">
        <v>7</v>
      </c>
      <c r="O5" s="97">
        <v>8</v>
      </c>
      <c r="P5" s="97">
        <v>9</v>
      </c>
      <c r="Q5" s="97">
        <v>10</v>
      </c>
      <c r="R5" s="97">
        <v>11</v>
      </c>
      <c r="S5" s="97">
        <v>12</v>
      </c>
      <c r="T5" s="97">
        <v>13</v>
      </c>
      <c r="U5" s="97">
        <v>14</v>
      </c>
      <c r="V5" s="97">
        <v>15</v>
      </c>
      <c r="W5" s="97">
        <v>16</v>
      </c>
      <c r="X5" s="97">
        <v>17</v>
      </c>
      <c r="Y5" s="97">
        <v>18</v>
      </c>
      <c r="Z5" s="97">
        <v>19</v>
      </c>
      <c r="AA5" s="97">
        <v>20</v>
      </c>
      <c r="AB5" s="97">
        <v>21</v>
      </c>
      <c r="AC5" s="97">
        <v>22</v>
      </c>
      <c r="AD5" s="97">
        <v>23</v>
      </c>
      <c r="AE5" s="97">
        <v>24</v>
      </c>
      <c r="AF5" s="97">
        <v>25</v>
      </c>
      <c r="AG5" s="97">
        <v>26</v>
      </c>
      <c r="AH5" s="97">
        <v>27</v>
      </c>
      <c r="AI5" s="97">
        <v>28</v>
      </c>
      <c r="AJ5" s="97">
        <v>29</v>
      </c>
      <c r="AK5" s="97">
        <v>30</v>
      </c>
      <c r="AL5" s="97">
        <v>31</v>
      </c>
      <c r="AM5" s="97">
        <v>32</v>
      </c>
      <c r="AN5" s="97">
        <v>33</v>
      </c>
      <c r="AO5" s="97">
        <v>34</v>
      </c>
      <c r="AP5" s="97">
        <v>35</v>
      </c>
      <c r="AQ5" s="97">
        <v>36</v>
      </c>
      <c r="AR5" s="97">
        <v>37</v>
      </c>
      <c r="AS5" s="97">
        <v>38</v>
      </c>
      <c r="AT5" s="97">
        <v>39</v>
      </c>
      <c r="AU5" s="97">
        <v>40</v>
      </c>
      <c r="AV5" s="97">
        <v>41</v>
      </c>
      <c r="AW5" s="97">
        <v>42</v>
      </c>
      <c r="AX5" s="97">
        <v>43</v>
      </c>
      <c r="AY5" s="97">
        <v>44</v>
      </c>
    </row>
    <row r="6" spans="2:51" ht="14.4" thickBot="1" x14ac:dyDescent="0.3">
      <c r="B6" s="61" t="s">
        <v>71</v>
      </c>
      <c r="C6" s="60" t="s">
        <v>154</v>
      </c>
      <c r="D6" s="18" t="s">
        <v>73</v>
      </c>
      <c r="E6" s="18" t="s">
        <v>74</v>
      </c>
      <c r="F6" s="75" t="s">
        <v>75</v>
      </c>
      <c r="H6" s="18" t="s">
        <v>369</v>
      </c>
      <c r="I6" s="18" t="s">
        <v>370</v>
      </c>
      <c r="J6" s="18" t="s">
        <v>371</v>
      </c>
      <c r="K6" s="18" t="s">
        <v>372</v>
      </c>
      <c r="L6" s="18" t="s">
        <v>373</v>
      </c>
      <c r="M6" s="18" t="s">
        <v>374</v>
      </c>
      <c r="N6" s="18" t="s">
        <v>375</v>
      </c>
      <c r="O6" s="18" t="s">
        <v>376</v>
      </c>
      <c r="P6" s="18" t="s">
        <v>377</v>
      </c>
      <c r="Q6" s="18" t="s">
        <v>378</v>
      </c>
      <c r="R6" s="18" t="s">
        <v>379</v>
      </c>
      <c r="S6" s="18" t="s">
        <v>380</v>
      </c>
      <c r="T6" s="18" t="s">
        <v>381</v>
      </c>
      <c r="U6" s="18" t="s">
        <v>382</v>
      </c>
      <c r="V6" s="18" t="s">
        <v>383</v>
      </c>
      <c r="W6" s="18" t="s">
        <v>384</v>
      </c>
      <c r="X6" s="18" t="s">
        <v>385</v>
      </c>
      <c r="Y6" s="18" t="s">
        <v>386</v>
      </c>
      <c r="Z6" s="18" t="s">
        <v>387</v>
      </c>
      <c r="AA6" s="18" t="s">
        <v>388</v>
      </c>
      <c r="AB6" s="18" t="s">
        <v>389</v>
      </c>
      <c r="AC6" s="18" t="s">
        <v>390</v>
      </c>
      <c r="AD6" s="18" t="s">
        <v>391</v>
      </c>
      <c r="AE6" s="18" t="s">
        <v>392</v>
      </c>
      <c r="AF6" s="18" t="s">
        <v>393</v>
      </c>
      <c r="AG6" s="18" t="s">
        <v>394</v>
      </c>
      <c r="AH6" s="18" t="s">
        <v>395</v>
      </c>
      <c r="AI6" s="18" t="s">
        <v>396</v>
      </c>
      <c r="AJ6" s="18" t="s">
        <v>397</v>
      </c>
      <c r="AK6" s="18" t="s">
        <v>398</v>
      </c>
      <c r="AL6" s="18" t="s">
        <v>399</v>
      </c>
      <c r="AM6" s="18" t="s">
        <v>400</v>
      </c>
      <c r="AN6" s="18" t="s">
        <v>401</v>
      </c>
      <c r="AO6" s="18" t="s">
        <v>402</v>
      </c>
      <c r="AP6" s="18" t="s">
        <v>403</v>
      </c>
      <c r="AQ6" s="18" t="s">
        <v>404</v>
      </c>
      <c r="AR6" s="98" t="s">
        <v>405</v>
      </c>
      <c r="AS6" s="98" t="s">
        <v>406</v>
      </c>
      <c r="AT6" s="98" t="s">
        <v>407</v>
      </c>
      <c r="AU6" s="98" t="s">
        <v>408</v>
      </c>
      <c r="AV6" s="98" t="s">
        <v>409</v>
      </c>
      <c r="AW6" s="98" t="s">
        <v>410</v>
      </c>
      <c r="AX6" s="98" t="s">
        <v>411</v>
      </c>
      <c r="AY6" s="98" t="s">
        <v>412</v>
      </c>
    </row>
    <row r="7" spans="2:51" ht="125.4" x14ac:dyDescent="0.25">
      <c r="B7" s="56">
        <v>1</v>
      </c>
      <c r="C7" s="28" t="s">
        <v>413</v>
      </c>
      <c r="D7" s="34" t="s">
        <v>414</v>
      </c>
      <c r="E7" s="34" t="s">
        <v>99</v>
      </c>
      <c r="F7" s="34" t="s">
        <v>78</v>
      </c>
      <c r="H7" s="99" t="s">
        <v>415</v>
      </c>
      <c r="I7" s="99" t="s">
        <v>416</v>
      </c>
      <c r="J7" s="99" t="s">
        <v>417</v>
      </c>
      <c r="K7" s="99" t="s">
        <v>418</v>
      </c>
      <c r="L7" s="99" t="s">
        <v>419</v>
      </c>
      <c r="M7" s="99" t="s">
        <v>420</v>
      </c>
      <c r="N7" s="99" t="s">
        <v>421</v>
      </c>
      <c r="O7" s="99" t="s">
        <v>422</v>
      </c>
      <c r="P7" s="99" t="s">
        <v>423</v>
      </c>
      <c r="Q7" s="99" t="s">
        <v>424</v>
      </c>
      <c r="R7" s="99" t="s">
        <v>425</v>
      </c>
      <c r="S7" s="99" t="s">
        <v>426</v>
      </c>
      <c r="T7" s="99" t="s">
        <v>427</v>
      </c>
      <c r="U7" s="99" t="s">
        <v>428</v>
      </c>
      <c r="V7" s="99" t="s">
        <v>429</v>
      </c>
      <c r="W7" s="99" t="s">
        <v>430</v>
      </c>
      <c r="X7" s="99" t="s">
        <v>431</v>
      </c>
      <c r="Y7" s="99" t="s">
        <v>432</v>
      </c>
      <c r="Z7" s="99" t="s">
        <v>433</v>
      </c>
      <c r="AA7" s="99" t="s">
        <v>434</v>
      </c>
      <c r="AB7" s="99" t="s">
        <v>435</v>
      </c>
      <c r="AC7" s="99" t="s">
        <v>436</v>
      </c>
      <c r="AD7" s="99" t="s">
        <v>437</v>
      </c>
      <c r="AE7" s="99" t="s">
        <v>438</v>
      </c>
      <c r="AF7" s="99" t="s">
        <v>439</v>
      </c>
      <c r="AG7" s="99" t="s">
        <v>440</v>
      </c>
      <c r="AH7" s="99" t="s">
        <v>441</v>
      </c>
      <c r="AI7" s="99" t="s">
        <v>442</v>
      </c>
      <c r="AJ7" s="99" t="s">
        <v>443</v>
      </c>
      <c r="AK7" s="99" t="s">
        <v>444</v>
      </c>
      <c r="AL7" s="99" t="s">
        <v>445</v>
      </c>
      <c r="AM7" s="99" t="s">
        <v>446</v>
      </c>
      <c r="AN7" s="99" t="s">
        <v>447</v>
      </c>
      <c r="AO7" s="99" t="s">
        <v>448</v>
      </c>
      <c r="AP7" s="99" t="s">
        <v>449</v>
      </c>
      <c r="AQ7" s="99" t="s">
        <v>450</v>
      </c>
      <c r="AR7" s="99" t="s">
        <v>451</v>
      </c>
      <c r="AS7" s="99" t="s">
        <v>452</v>
      </c>
      <c r="AT7" s="99" t="s">
        <v>453</v>
      </c>
      <c r="AU7" s="99" t="s">
        <v>454</v>
      </c>
      <c r="AV7" s="99" t="s">
        <v>455</v>
      </c>
      <c r="AW7" s="99" t="s">
        <v>456</v>
      </c>
      <c r="AX7" s="99" t="s">
        <v>456</v>
      </c>
      <c r="AY7" s="99" t="s">
        <v>456</v>
      </c>
    </row>
    <row r="8" spans="2:51" ht="39.6" x14ac:dyDescent="0.25">
      <c r="B8" s="56">
        <v>2</v>
      </c>
      <c r="C8" s="91" t="s">
        <v>457</v>
      </c>
      <c r="D8" s="34" t="s">
        <v>458</v>
      </c>
      <c r="E8" s="34" t="s">
        <v>99</v>
      </c>
      <c r="F8" s="34" t="s">
        <v>78</v>
      </c>
      <c r="H8" s="99" t="s">
        <v>459</v>
      </c>
      <c r="I8" s="99" t="s">
        <v>460</v>
      </c>
      <c r="J8" s="99" t="s">
        <v>461</v>
      </c>
      <c r="K8" s="99" t="s">
        <v>462</v>
      </c>
      <c r="L8" s="99" t="s">
        <v>463</v>
      </c>
      <c r="M8" s="99" t="s">
        <v>464</v>
      </c>
      <c r="N8" s="99" t="s">
        <v>465</v>
      </c>
      <c r="O8" s="99" t="s">
        <v>466</v>
      </c>
      <c r="P8" s="99" t="s">
        <v>467</v>
      </c>
      <c r="Q8" s="99" t="s">
        <v>468</v>
      </c>
      <c r="R8" s="99" t="s">
        <v>469</v>
      </c>
      <c r="S8" s="99" t="s">
        <v>470</v>
      </c>
      <c r="T8" s="99" t="s">
        <v>471</v>
      </c>
      <c r="U8" s="99" t="s">
        <v>472</v>
      </c>
      <c r="V8" s="99" t="s">
        <v>473</v>
      </c>
      <c r="W8" s="99" t="s">
        <v>474</v>
      </c>
      <c r="X8" s="99" t="s">
        <v>475</v>
      </c>
      <c r="Y8" s="99" t="s">
        <v>476</v>
      </c>
      <c r="Z8" s="99" t="s">
        <v>477</v>
      </c>
      <c r="AA8" s="99" t="s">
        <v>478</v>
      </c>
      <c r="AB8" s="99" t="s">
        <v>479</v>
      </c>
      <c r="AC8" s="99" t="s">
        <v>480</v>
      </c>
      <c r="AD8" s="99" t="s">
        <v>481</v>
      </c>
      <c r="AE8" s="99" t="s">
        <v>482</v>
      </c>
      <c r="AF8" s="99" t="s">
        <v>483</v>
      </c>
      <c r="AG8" s="99" t="s">
        <v>484</v>
      </c>
      <c r="AH8" s="99" t="s">
        <v>485</v>
      </c>
      <c r="AI8" s="99" t="s">
        <v>486</v>
      </c>
      <c r="AJ8" s="99" t="s">
        <v>487</v>
      </c>
      <c r="AK8" s="99" t="s">
        <v>488</v>
      </c>
      <c r="AL8" s="99" t="s">
        <v>489</v>
      </c>
      <c r="AM8" s="99" t="s">
        <v>490</v>
      </c>
      <c r="AN8" s="99" t="s">
        <v>491</v>
      </c>
      <c r="AO8" s="99" t="s">
        <v>492</v>
      </c>
      <c r="AP8" s="99" t="s">
        <v>493</v>
      </c>
      <c r="AQ8" s="99" t="s">
        <v>494</v>
      </c>
      <c r="AR8" s="99" t="s">
        <v>495</v>
      </c>
      <c r="AS8" s="99" t="s">
        <v>496</v>
      </c>
      <c r="AT8" s="99" t="s">
        <v>497</v>
      </c>
      <c r="AU8" s="99" t="s">
        <v>498</v>
      </c>
      <c r="AV8" s="99" t="s">
        <v>499</v>
      </c>
      <c r="AW8" s="99" t="s">
        <v>456</v>
      </c>
      <c r="AX8" s="99" t="s">
        <v>456</v>
      </c>
      <c r="AY8" s="99" t="s">
        <v>456</v>
      </c>
    </row>
    <row r="9" spans="2:51" ht="39.6" x14ac:dyDescent="0.25">
      <c r="B9" s="56">
        <v>3</v>
      </c>
      <c r="C9" s="91" t="s">
        <v>500</v>
      </c>
      <c r="D9" s="34" t="s">
        <v>501</v>
      </c>
      <c r="E9" s="34" t="s">
        <v>99</v>
      </c>
      <c r="F9" s="34" t="s">
        <v>78</v>
      </c>
      <c r="H9" s="99" t="s">
        <v>502</v>
      </c>
      <c r="I9" s="99" t="s">
        <v>502</v>
      </c>
      <c r="J9" s="99" t="s">
        <v>502</v>
      </c>
      <c r="K9" s="99" t="s">
        <v>502</v>
      </c>
      <c r="L9" s="99" t="s">
        <v>502</v>
      </c>
      <c r="M9" s="99" t="s">
        <v>502</v>
      </c>
      <c r="N9" s="99" t="s">
        <v>502</v>
      </c>
      <c r="O9" s="99" t="s">
        <v>502</v>
      </c>
      <c r="P9" s="99" t="s">
        <v>502</v>
      </c>
      <c r="Q9" s="99" t="s">
        <v>502</v>
      </c>
      <c r="R9" s="99" t="s">
        <v>502</v>
      </c>
      <c r="S9" s="99" t="s">
        <v>502</v>
      </c>
      <c r="T9" s="99" t="s">
        <v>502</v>
      </c>
      <c r="U9" s="99" t="s">
        <v>502</v>
      </c>
      <c r="V9" s="99" t="s">
        <v>502</v>
      </c>
      <c r="W9" s="99" t="s">
        <v>502</v>
      </c>
      <c r="X9" s="99" t="s">
        <v>502</v>
      </c>
      <c r="Y9" s="99" t="s">
        <v>502</v>
      </c>
      <c r="Z9" s="99" t="s">
        <v>502</v>
      </c>
      <c r="AA9" s="99" t="s">
        <v>502</v>
      </c>
      <c r="AB9" s="99" t="s">
        <v>502</v>
      </c>
      <c r="AC9" s="99" t="s">
        <v>502</v>
      </c>
      <c r="AD9" s="99" t="s">
        <v>502</v>
      </c>
      <c r="AE9" s="99" t="s">
        <v>502</v>
      </c>
      <c r="AF9" s="99" t="s">
        <v>503</v>
      </c>
      <c r="AG9" s="99" t="s">
        <v>504</v>
      </c>
      <c r="AH9" s="99" t="s">
        <v>505</v>
      </c>
      <c r="AI9" s="99" t="s">
        <v>506</v>
      </c>
      <c r="AJ9" s="99" t="s">
        <v>507</v>
      </c>
      <c r="AK9" s="99" t="s">
        <v>508</v>
      </c>
      <c r="AL9" s="99" t="s">
        <v>508</v>
      </c>
      <c r="AM9" s="99" t="s">
        <v>508</v>
      </c>
      <c r="AN9" s="99" t="s">
        <v>508</v>
      </c>
      <c r="AO9" s="99" t="s">
        <v>508</v>
      </c>
      <c r="AP9" s="99" t="s">
        <v>508</v>
      </c>
      <c r="AQ9" s="99" t="s">
        <v>508</v>
      </c>
      <c r="AR9" s="99" t="s">
        <v>508</v>
      </c>
      <c r="AS9" s="99" t="s">
        <v>509</v>
      </c>
      <c r="AT9" s="99" t="s">
        <v>510</v>
      </c>
      <c r="AU9" s="99" t="s">
        <v>508</v>
      </c>
      <c r="AV9" s="99" t="s">
        <v>508</v>
      </c>
      <c r="AW9" s="99" t="s">
        <v>456</v>
      </c>
      <c r="AX9" s="99" t="s">
        <v>456</v>
      </c>
      <c r="AY9" s="99" t="s">
        <v>456</v>
      </c>
    </row>
    <row r="10" spans="2:51" ht="39.6" x14ac:dyDescent="0.25">
      <c r="B10" s="56">
        <v>4</v>
      </c>
      <c r="C10" s="91" t="s">
        <v>511</v>
      </c>
      <c r="D10" s="34" t="s">
        <v>512</v>
      </c>
      <c r="E10" s="34" t="s">
        <v>513</v>
      </c>
      <c r="F10" s="34" t="s">
        <v>78</v>
      </c>
      <c r="H10" s="99" t="s">
        <v>514</v>
      </c>
      <c r="I10" s="99" t="s">
        <v>514</v>
      </c>
      <c r="J10" s="99" t="s">
        <v>514</v>
      </c>
      <c r="K10" s="99" t="s">
        <v>514</v>
      </c>
      <c r="L10" s="99" t="s">
        <v>515</v>
      </c>
      <c r="M10" s="99" t="s">
        <v>515</v>
      </c>
      <c r="N10" s="99" t="s">
        <v>515</v>
      </c>
      <c r="O10" s="99" t="s">
        <v>514</v>
      </c>
      <c r="P10" s="99" t="s">
        <v>514</v>
      </c>
      <c r="Q10" s="99" t="s">
        <v>514</v>
      </c>
      <c r="R10" s="99" t="s">
        <v>514</v>
      </c>
      <c r="S10" s="99" t="s">
        <v>514</v>
      </c>
      <c r="T10" s="99" t="s">
        <v>514</v>
      </c>
      <c r="U10" s="99" t="s">
        <v>514</v>
      </c>
      <c r="V10" s="99" t="s">
        <v>514</v>
      </c>
      <c r="W10" s="99" t="s">
        <v>514</v>
      </c>
      <c r="X10" s="99" t="s">
        <v>514</v>
      </c>
      <c r="Y10" s="99" t="s">
        <v>514</v>
      </c>
      <c r="Z10" s="99" t="s">
        <v>514</v>
      </c>
      <c r="AA10" s="99" t="s">
        <v>514</v>
      </c>
      <c r="AB10" s="99" t="s">
        <v>514</v>
      </c>
      <c r="AC10" s="99" t="s">
        <v>514</v>
      </c>
      <c r="AD10" s="99" t="s">
        <v>514</v>
      </c>
      <c r="AE10" s="99" t="s">
        <v>514</v>
      </c>
      <c r="AF10" s="99" t="s">
        <v>515</v>
      </c>
      <c r="AG10" s="99" t="s">
        <v>515</v>
      </c>
      <c r="AH10" s="99" t="s">
        <v>515</v>
      </c>
      <c r="AI10" s="99" t="s">
        <v>515</v>
      </c>
      <c r="AJ10" s="99" t="s">
        <v>515</v>
      </c>
      <c r="AK10" s="99" t="s">
        <v>515</v>
      </c>
      <c r="AL10" s="99" t="s">
        <v>515</v>
      </c>
      <c r="AM10" s="99" t="s">
        <v>515</v>
      </c>
      <c r="AN10" s="99" t="s">
        <v>515</v>
      </c>
      <c r="AO10" s="99" t="s">
        <v>514</v>
      </c>
      <c r="AP10" s="99" t="s">
        <v>515</v>
      </c>
      <c r="AQ10" s="99" t="s">
        <v>514</v>
      </c>
      <c r="AR10" s="99" t="s">
        <v>514</v>
      </c>
      <c r="AS10" s="99" t="s">
        <v>515</v>
      </c>
      <c r="AT10" s="99" t="s">
        <v>514</v>
      </c>
      <c r="AU10" s="99" t="s">
        <v>515</v>
      </c>
      <c r="AV10" s="99" t="s">
        <v>514</v>
      </c>
      <c r="AW10" s="99" t="s">
        <v>456</v>
      </c>
      <c r="AX10" s="99" t="s">
        <v>456</v>
      </c>
      <c r="AY10" s="99" t="s">
        <v>456</v>
      </c>
    </row>
    <row r="11" spans="2:51" ht="39.6" x14ac:dyDescent="0.25">
      <c r="B11" s="56">
        <v>5</v>
      </c>
      <c r="C11" s="91" t="s">
        <v>516</v>
      </c>
      <c r="D11" s="34" t="s">
        <v>517</v>
      </c>
      <c r="E11" s="34" t="s">
        <v>105</v>
      </c>
      <c r="F11" s="34" t="s">
        <v>78</v>
      </c>
      <c r="H11" s="99" t="s">
        <v>518</v>
      </c>
      <c r="I11" s="99" t="s">
        <v>519</v>
      </c>
      <c r="J11" s="99" t="s">
        <v>519</v>
      </c>
      <c r="K11" s="99" t="s">
        <v>519</v>
      </c>
      <c r="L11" s="99" t="s">
        <v>518</v>
      </c>
      <c r="M11" s="99" t="s">
        <v>518</v>
      </c>
      <c r="N11" s="99" t="s">
        <v>519</v>
      </c>
      <c r="O11" s="99" t="s">
        <v>519</v>
      </c>
      <c r="P11" s="99" t="s">
        <v>519</v>
      </c>
      <c r="Q11" s="99" t="s">
        <v>519</v>
      </c>
      <c r="R11" s="99" t="s">
        <v>519</v>
      </c>
      <c r="S11" s="99" t="s">
        <v>519</v>
      </c>
      <c r="T11" s="99" t="s">
        <v>518</v>
      </c>
      <c r="U11" s="99" t="s">
        <v>519</v>
      </c>
      <c r="V11" s="99" t="s">
        <v>519</v>
      </c>
      <c r="W11" s="99" t="s">
        <v>519</v>
      </c>
      <c r="X11" s="99" t="s">
        <v>518</v>
      </c>
      <c r="Y11" s="99" t="s">
        <v>518</v>
      </c>
      <c r="Z11" s="99" t="s">
        <v>519</v>
      </c>
      <c r="AA11" s="99" t="s">
        <v>519</v>
      </c>
      <c r="AB11" s="99" t="s">
        <v>519</v>
      </c>
      <c r="AC11" s="99" t="s">
        <v>519</v>
      </c>
      <c r="AD11" s="99" t="s">
        <v>519</v>
      </c>
      <c r="AE11" s="99" t="s">
        <v>519</v>
      </c>
      <c r="AF11" s="99" t="s">
        <v>519</v>
      </c>
      <c r="AG11" s="99" t="s">
        <v>520</v>
      </c>
      <c r="AH11" s="99" t="s">
        <v>521</v>
      </c>
      <c r="AI11" s="99" t="s">
        <v>522</v>
      </c>
      <c r="AJ11" s="99" t="s">
        <v>522</v>
      </c>
      <c r="AK11" s="99" t="s">
        <v>523</v>
      </c>
      <c r="AL11" s="99" t="s">
        <v>524</v>
      </c>
      <c r="AM11" s="99" t="s">
        <v>524</v>
      </c>
      <c r="AN11" s="99" t="s">
        <v>525</v>
      </c>
      <c r="AO11" s="99" t="s">
        <v>522</v>
      </c>
      <c r="AP11" s="99" t="s">
        <v>526</v>
      </c>
      <c r="AQ11" s="99" t="s">
        <v>522</v>
      </c>
      <c r="AR11" s="99" t="s">
        <v>526</v>
      </c>
      <c r="AS11" s="99" t="s">
        <v>521</v>
      </c>
      <c r="AT11" s="99" t="s">
        <v>521</v>
      </c>
      <c r="AU11" s="99" t="s">
        <v>521</v>
      </c>
      <c r="AV11" s="99" t="s">
        <v>521</v>
      </c>
      <c r="AW11" s="99" t="s">
        <v>456</v>
      </c>
      <c r="AX11" s="99" t="s">
        <v>456</v>
      </c>
      <c r="AY11" s="99" t="s">
        <v>456</v>
      </c>
    </row>
    <row r="12" spans="2:51" ht="38.700000000000003" customHeight="1" x14ac:dyDescent="0.25">
      <c r="B12" s="56">
        <v>6</v>
      </c>
      <c r="C12" s="91" t="s">
        <v>527</v>
      </c>
      <c r="D12" s="34" t="s">
        <v>78</v>
      </c>
      <c r="E12" s="34" t="s">
        <v>99</v>
      </c>
      <c r="F12" s="34" t="s">
        <v>78</v>
      </c>
      <c r="H12" s="99" t="s">
        <v>528</v>
      </c>
      <c r="I12" s="99" t="s">
        <v>528</v>
      </c>
      <c r="J12" s="99" t="s">
        <v>528</v>
      </c>
      <c r="K12" s="99" t="s">
        <v>528</v>
      </c>
      <c r="L12" s="99" t="s">
        <v>528</v>
      </c>
      <c r="M12" s="99" t="s">
        <v>528</v>
      </c>
      <c r="N12" s="99" t="s">
        <v>528</v>
      </c>
      <c r="O12" s="99" t="s">
        <v>528</v>
      </c>
      <c r="P12" s="99" t="s">
        <v>528</v>
      </c>
      <c r="Q12" s="99" t="s">
        <v>528</v>
      </c>
      <c r="R12" s="99" t="s">
        <v>528</v>
      </c>
      <c r="S12" s="99" t="s">
        <v>528</v>
      </c>
      <c r="T12" s="99" t="s">
        <v>528</v>
      </c>
      <c r="U12" s="99" t="s">
        <v>528</v>
      </c>
      <c r="V12" s="99" t="s">
        <v>528</v>
      </c>
      <c r="W12" s="99" t="s">
        <v>528</v>
      </c>
      <c r="X12" s="99" t="s">
        <v>528</v>
      </c>
      <c r="Y12" s="99" t="s">
        <v>528</v>
      </c>
      <c r="Z12" s="99" t="s">
        <v>528</v>
      </c>
      <c r="AA12" s="99" t="s">
        <v>528</v>
      </c>
      <c r="AB12" s="99" t="s">
        <v>528</v>
      </c>
      <c r="AC12" s="99" t="s">
        <v>528</v>
      </c>
      <c r="AD12" s="99" t="s">
        <v>528</v>
      </c>
      <c r="AE12" s="99" t="s">
        <v>528</v>
      </c>
      <c r="AF12" s="99" t="s">
        <v>528</v>
      </c>
      <c r="AG12" s="99" t="s">
        <v>528</v>
      </c>
      <c r="AH12" s="99" t="s">
        <v>528</v>
      </c>
      <c r="AI12" s="99" t="s">
        <v>528</v>
      </c>
      <c r="AJ12" s="99" t="s">
        <v>528</v>
      </c>
      <c r="AK12" s="99" t="s">
        <v>528</v>
      </c>
      <c r="AL12" s="99" t="s">
        <v>528</v>
      </c>
      <c r="AM12" s="99" t="s">
        <v>528</v>
      </c>
      <c r="AN12" s="99" t="s">
        <v>528</v>
      </c>
      <c r="AO12" s="99" t="s">
        <v>528</v>
      </c>
      <c r="AP12" s="99" t="s">
        <v>528</v>
      </c>
      <c r="AQ12" s="99" t="s">
        <v>528</v>
      </c>
      <c r="AR12" s="99" t="s">
        <v>528</v>
      </c>
      <c r="AS12" s="99" t="s">
        <v>528</v>
      </c>
      <c r="AT12" s="99" t="s">
        <v>528</v>
      </c>
      <c r="AU12" s="99" t="s">
        <v>528</v>
      </c>
      <c r="AV12" s="99" t="s">
        <v>528</v>
      </c>
      <c r="AW12" s="99" t="s">
        <v>456</v>
      </c>
      <c r="AX12" s="99" t="s">
        <v>456</v>
      </c>
      <c r="AY12" s="99" t="s">
        <v>456</v>
      </c>
    </row>
    <row r="13" spans="2:51" ht="39.6" x14ac:dyDescent="0.25">
      <c r="B13" s="56">
        <v>7</v>
      </c>
      <c r="C13" s="91" t="s">
        <v>529</v>
      </c>
      <c r="D13" s="34" t="s">
        <v>530</v>
      </c>
      <c r="E13" s="34" t="s">
        <v>103</v>
      </c>
      <c r="F13" s="34">
        <v>1</v>
      </c>
      <c r="H13" s="100">
        <v>50</v>
      </c>
      <c r="I13" s="100">
        <v>100</v>
      </c>
      <c r="J13" s="100">
        <v>150</v>
      </c>
      <c r="K13" s="100">
        <v>200</v>
      </c>
      <c r="L13" s="100">
        <v>25</v>
      </c>
      <c r="M13" s="100">
        <v>25</v>
      </c>
      <c r="N13" s="100">
        <v>25</v>
      </c>
      <c r="O13" s="100">
        <v>25</v>
      </c>
      <c r="P13" s="100">
        <v>25</v>
      </c>
      <c r="Q13" s="100">
        <v>25</v>
      </c>
      <c r="R13" s="100">
        <v>25</v>
      </c>
      <c r="S13" s="100">
        <v>25</v>
      </c>
      <c r="T13" s="100">
        <v>50</v>
      </c>
      <c r="U13" s="100">
        <v>100</v>
      </c>
      <c r="V13" s="100">
        <v>150</v>
      </c>
      <c r="W13" s="100">
        <v>200</v>
      </c>
      <c r="X13" s="100">
        <v>25</v>
      </c>
      <c r="Y13" s="100">
        <v>25</v>
      </c>
      <c r="Z13" s="100">
        <v>25</v>
      </c>
      <c r="AA13" s="100">
        <v>25</v>
      </c>
      <c r="AB13" s="100">
        <v>25</v>
      </c>
      <c r="AC13" s="100">
        <v>25</v>
      </c>
      <c r="AD13" s="100">
        <v>25</v>
      </c>
      <c r="AE13" s="100">
        <v>25</v>
      </c>
      <c r="AF13" s="100">
        <v>20</v>
      </c>
      <c r="AG13" s="100">
        <v>0</v>
      </c>
      <c r="AH13" s="100">
        <v>69.099999999999994</v>
      </c>
      <c r="AI13" s="100">
        <v>9</v>
      </c>
      <c r="AJ13" s="100">
        <v>0</v>
      </c>
      <c r="AK13" s="100">
        <v>0.50264979700000001</v>
      </c>
      <c r="AL13" s="100">
        <v>7.5397469999999994E-2</v>
      </c>
      <c r="AM13" s="100">
        <v>4.0211983999999999E-2</v>
      </c>
      <c r="AN13" s="100">
        <v>6.2202911999999999E-2</v>
      </c>
      <c r="AO13" s="100">
        <v>6.8486035000000001E-2</v>
      </c>
      <c r="AP13" s="100">
        <v>2.2619240999999998E-2</v>
      </c>
      <c r="AQ13" s="100">
        <v>1.324098947</v>
      </c>
      <c r="AR13" s="100">
        <v>0.67857722700000001</v>
      </c>
      <c r="AS13" s="100">
        <v>2.29</v>
      </c>
      <c r="AT13" s="100">
        <v>0.13</v>
      </c>
      <c r="AU13" s="100">
        <v>0.32</v>
      </c>
      <c r="AV13" s="100">
        <v>0.02</v>
      </c>
      <c r="AW13" s="100" t="s">
        <v>456</v>
      </c>
      <c r="AX13" s="100" t="s">
        <v>456</v>
      </c>
      <c r="AY13" s="100" t="s">
        <v>456</v>
      </c>
    </row>
    <row r="14" spans="2:51" ht="39.6" x14ac:dyDescent="0.25">
      <c r="B14" s="56">
        <v>8</v>
      </c>
      <c r="C14" s="91" t="s">
        <v>531</v>
      </c>
      <c r="D14" s="34" t="s">
        <v>532</v>
      </c>
      <c r="E14" s="34" t="s">
        <v>533</v>
      </c>
      <c r="F14" s="34">
        <v>2</v>
      </c>
      <c r="H14" s="101">
        <v>405176.72818730096</v>
      </c>
      <c r="I14" s="101">
        <v>781664.78630964248</v>
      </c>
      <c r="J14" s="101">
        <v>1172497.1794644636</v>
      </c>
      <c r="K14" s="101">
        <v>1563329.572619285</v>
      </c>
      <c r="L14" s="101">
        <v>202588.36409365048</v>
      </c>
      <c r="M14" s="101">
        <v>251211.41039912929</v>
      </c>
      <c r="N14" s="101">
        <v>242394.98527835644</v>
      </c>
      <c r="O14" s="101">
        <v>251211.41039912929</v>
      </c>
      <c r="P14" s="101">
        <v>242394.98527835644</v>
      </c>
      <c r="Q14" s="101">
        <v>251211.41039912929</v>
      </c>
      <c r="R14" s="101">
        <v>242394.98527835644</v>
      </c>
      <c r="S14" s="101">
        <v>251211.41039912929</v>
      </c>
      <c r="T14" s="101">
        <v>405176.72818730096</v>
      </c>
      <c r="U14" s="101">
        <v>781664.78630964248</v>
      </c>
      <c r="V14" s="101">
        <v>1172497.1794644636</v>
      </c>
      <c r="W14" s="101">
        <v>1563329.572619285</v>
      </c>
      <c r="X14" s="101">
        <v>202588.36409365048</v>
      </c>
      <c r="Y14" s="101">
        <v>251211.41039912929</v>
      </c>
      <c r="Z14" s="101">
        <v>242394.98527835644</v>
      </c>
      <c r="AA14" s="101">
        <v>251211.41039912929</v>
      </c>
      <c r="AB14" s="101">
        <v>242394.98527835644</v>
      </c>
      <c r="AC14" s="101">
        <v>251211.41039912929</v>
      </c>
      <c r="AD14" s="101">
        <v>242394.98527835644</v>
      </c>
      <c r="AE14" s="101">
        <v>251211.41039912929</v>
      </c>
      <c r="AF14" s="101">
        <v>156332.9572619285</v>
      </c>
      <c r="AG14" s="101">
        <v>0</v>
      </c>
      <c r="AH14" s="101">
        <v>159615.59998834346</v>
      </c>
      <c r="AI14" s="101">
        <v>78370.042543395379</v>
      </c>
      <c r="AJ14" s="101">
        <v>0</v>
      </c>
      <c r="AK14" s="101">
        <v>4632.1263502401398</v>
      </c>
      <c r="AL14" s="101">
        <v>731.03874522701244</v>
      </c>
      <c r="AM14" s="101">
        <v>389.88733078773981</v>
      </c>
      <c r="AN14" s="101">
        <v>581.91247190016418</v>
      </c>
      <c r="AO14" s="101">
        <v>576.11884573364216</v>
      </c>
      <c r="AP14" s="101">
        <v>164.47922282297606</v>
      </c>
      <c r="AQ14" s="101">
        <v>10765.194618712459</v>
      </c>
      <c r="AR14" s="101">
        <v>5551.7990592344922</v>
      </c>
      <c r="AS14" s="101">
        <v>19067.365586090778</v>
      </c>
      <c r="AT14" s="101">
        <v>1057.6374468298416</v>
      </c>
      <c r="AU14" s="101">
        <v>2559.9522154833353</v>
      </c>
      <c r="AV14" s="101">
        <v>165.24430367918143</v>
      </c>
      <c r="AW14" s="101" t="s">
        <v>456</v>
      </c>
      <c r="AX14" s="101" t="s">
        <v>456</v>
      </c>
      <c r="AY14" s="101" t="s">
        <v>456</v>
      </c>
    </row>
    <row r="15" spans="2:51" ht="39.6" x14ac:dyDescent="0.25">
      <c r="B15" s="56">
        <v>9</v>
      </c>
      <c r="C15" s="91" t="s">
        <v>534</v>
      </c>
      <c r="D15" s="34" t="s">
        <v>535</v>
      </c>
      <c r="E15" s="34" t="s">
        <v>536</v>
      </c>
      <c r="F15" s="34">
        <v>2</v>
      </c>
      <c r="H15" s="101">
        <v>307813.10329206975</v>
      </c>
      <c r="I15" s="101">
        <v>1028023.9603916076</v>
      </c>
      <c r="J15" s="101">
        <v>1464449.2342720912</v>
      </c>
      <c r="K15" s="101">
        <v>1860525.1640555821</v>
      </c>
      <c r="L15" s="101">
        <v>205472.42778332182</v>
      </c>
      <c r="M15" s="101">
        <v>116906.91938720288</v>
      </c>
      <c r="N15" s="101">
        <v>197386.24737142189</v>
      </c>
      <c r="O15" s="101">
        <v>109177.33177674626</v>
      </c>
      <c r="P15" s="101">
        <v>248357.40637423872</v>
      </c>
      <c r="Q15" s="101">
        <v>109177.33177674626</v>
      </c>
      <c r="R15" s="101">
        <v>300356.920279368</v>
      </c>
      <c r="S15" s="101">
        <v>109177.33177674626</v>
      </c>
      <c r="T15" s="101">
        <v>569517.48374394246</v>
      </c>
      <c r="U15" s="101">
        <v>1104138.5170408566</v>
      </c>
      <c r="V15" s="101">
        <v>958843.3782300984</v>
      </c>
      <c r="W15" s="101">
        <v>1245903.3704906139</v>
      </c>
      <c r="X15" s="101">
        <v>244098.35549854714</v>
      </c>
      <c r="Y15" s="101">
        <v>138821.97317949712</v>
      </c>
      <c r="Z15" s="101">
        <v>247235.79588518059</v>
      </c>
      <c r="AA15" s="101">
        <v>109177.33177674626</v>
      </c>
      <c r="AB15" s="101">
        <v>282507.31905757193</v>
      </c>
      <c r="AC15" s="101">
        <v>109177.33177674626</v>
      </c>
      <c r="AD15" s="101">
        <v>334506.83296270098</v>
      </c>
      <c r="AE15" s="101">
        <v>109177.33177674626</v>
      </c>
      <c r="AF15" s="101">
        <v>67150.011658296949</v>
      </c>
      <c r="AG15" s="101">
        <v>0</v>
      </c>
      <c r="AH15" s="101">
        <v>0</v>
      </c>
      <c r="AI15" s="101">
        <v>66399.51148883428</v>
      </c>
      <c r="AJ15" s="101">
        <v>43544.961278187446</v>
      </c>
      <c r="AK15" s="101">
        <v>14403.970458729014</v>
      </c>
      <c r="AL15" s="101">
        <v>790.74942300196369</v>
      </c>
      <c r="AM15" s="101">
        <v>709.84766685324837</v>
      </c>
      <c r="AN15" s="101">
        <v>0</v>
      </c>
      <c r="AO15" s="101">
        <v>3684.4490169140245</v>
      </c>
      <c r="AP15" s="101">
        <v>1400.2758699559386</v>
      </c>
      <c r="AQ15" s="101">
        <v>130745.31106617059</v>
      </c>
      <c r="AR15" s="101">
        <v>65989.938322398506</v>
      </c>
      <c r="AS15" s="101">
        <v>0</v>
      </c>
      <c r="AT15" s="101">
        <v>0</v>
      </c>
      <c r="AU15" s="101">
        <v>0</v>
      </c>
      <c r="AV15" s="101">
        <v>0</v>
      </c>
      <c r="AW15" s="101" t="s">
        <v>456</v>
      </c>
      <c r="AX15" s="101" t="s">
        <v>456</v>
      </c>
      <c r="AY15" s="101" t="s">
        <v>456</v>
      </c>
    </row>
    <row r="16" spans="2:51" ht="39.6" x14ac:dyDescent="0.25">
      <c r="B16" s="56">
        <v>10</v>
      </c>
      <c r="C16" s="91" t="s">
        <v>537</v>
      </c>
      <c r="D16" s="34" t="s">
        <v>538</v>
      </c>
      <c r="E16" s="34" t="s">
        <v>536</v>
      </c>
      <c r="F16" s="34">
        <v>2</v>
      </c>
      <c r="H16" s="101">
        <v>238226.09474601559</v>
      </c>
      <c r="I16" s="101">
        <v>458225.24866732449</v>
      </c>
      <c r="J16" s="101">
        <v>679347.67571635311</v>
      </c>
      <c r="K16" s="101">
        <v>902199.94936788676</v>
      </c>
      <c r="L16" s="101">
        <v>119289.19142632573</v>
      </c>
      <c r="M16" s="101">
        <v>147701.25994837144</v>
      </c>
      <c r="N16" s="101">
        <v>142306.83513443253</v>
      </c>
      <c r="O16" s="101">
        <v>147264.41949837434</v>
      </c>
      <c r="P16" s="101">
        <v>141270.1579430633</v>
      </c>
      <c r="Q16" s="101">
        <v>145552.49322307462</v>
      </c>
      <c r="R16" s="101">
        <v>140165.38086179044</v>
      </c>
      <c r="S16" s="101">
        <v>144974.49911537234</v>
      </c>
      <c r="T16" s="101">
        <v>244041.49888448993</v>
      </c>
      <c r="U16" s="101">
        <v>463894.74648208194</v>
      </c>
      <c r="V16" s="101">
        <v>671370.82946891396</v>
      </c>
      <c r="W16" s="101">
        <v>905688.01944149623</v>
      </c>
      <c r="X16" s="101">
        <v>122916.04705650688</v>
      </c>
      <c r="Y16" s="101">
        <v>151306.83690784517</v>
      </c>
      <c r="Z16" s="101">
        <v>144925.41190127723</v>
      </c>
      <c r="AA16" s="101">
        <v>149086.48257099153</v>
      </c>
      <c r="AB16" s="101">
        <v>141324.67373744593</v>
      </c>
      <c r="AC16" s="101">
        <v>143843.42745178501</v>
      </c>
      <c r="AD16" s="101">
        <v>139611.25180678384</v>
      </c>
      <c r="AE16" s="101">
        <v>145534.99705394468</v>
      </c>
      <c r="AF16" s="101">
        <v>44337.55704963579</v>
      </c>
      <c r="AG16" s="101">
        <v>733.77570440574777</v>
      </c>
      <c r="AH16" s="101">
        <v>75.441035124994372</v>
      </c>
      <c r="AI16" s="101">
        <v>30586.363752279387</v>
      </c>
      <c r="AJ16" s="101">
        <v>4805.0316733121226</v>
      </c>
      <c r="AK16" s="101">
        <v>6031.3339475872463</v>
      </c>
      <c r="AL16" s="101">
        <v>235.62409643807575</v>
      </c>
      <c r="AM16" s="101">
        <v>1084.026371071544</v>
      </c>
      <c r="AN16" s="101">
        <v>6087.9734495346274</v>
      </c>
      <c r="AO16" s="101">
        <v>1690.2864893877286</v>
      </c>
      <c r="AP16" s="101">
        <v>625.87223023795173</v>
      </c>
      <c r="AQ16" s="101">
        <v>0</v>
      </c>
      <c r="AR16" s="101">
        <v>0</v>
      </c>
      <c r="AS16" s="101">
        <v>17635.749966025338</v>
      </c>
      <c r="AT16" s="101">
        <v>2919.0388412830416</v>
      </c>
      <c r="AU16" s="101">
        <v>1411.2408022215197</v>
      </c>
      <c r="AV16" s="101">
        <v>71.196108457618024</v>
      </c>
      <c r="AW16" s="101" t="s">
        <v>456</v>
      </c>
      <c r="AX16" s="101" t="s">
        <v>456</v>
      </c>
      <c r="AY16" s="101" t="s">
        <v>456</v>
      </c>
    </row>
    <row r="17" spans="1:51" ht="39.6" x14ac:dyDescent="0.25">
      <c r="B17" s="56">
        <v>11</v>
      </c>
      <c r="C17" s="91" t="s">
        <v>539</v>
      </c>
      <c r="D17" s="34" t="s">
        <v>540</v>
      </c>
      <c r="E17" s="34" t="s">
        <v>536</v>
      </c>
      <c r="F17" s="34">
        <v>2</v>
      </c>
      <c r="H17" s="101">
        <v>0</v>
      </c>
      <c r="I17" s="101">
        <v>0</v>
      </c>
      <c r="J17" s="101">
        <v>0</v>
      </c>
      <c r="K17" s="101">
        <v>0</v>
      </c>
      <c r="L17" s="101">
        <v>0</v>
      </c>
      <c r="M17" s="101">
        <v>0</v>
      </c>
      <c r="N17" s="101">
        <v>0</v>
      </c>
      <c r="O17" s="101">
        <v>0</v>
      </c>
      <c r="P17" s="101">
        <v>0</v>
      </c>
      <c r="Q17" s="101">
        <v>0</v>
      </c>
      <c r="R17" s="101">
        <v>0</v>
      </c>
      <c r="S17" s="101">
        <v>0</v>
      </c>
      <c r="T17" s="101">
        <v>0</v>
      </c>
      <c r="U17" s="101">
        <v>0</v>
      </c>
      <c r="V17" s="101">
        <v>0</v>
      </c>
      <c r="W17" s="101">
        <v>0</v>
      </c>
      <c r="X17" s="101">
        <v>0</v>
      </c>
      <c r="Y17" s="101">
        <v>0</v>
      </c>
      <c r="Z17" s="101">
        <v>0</v>
      </c>
      <c r="AA17" s="101">
        <v>0</v>
      </c>
      <c r="AB17" s="101">
        <v>0</v>
      </c>
      <c r="AC17" s="101">
        <v>0</v>
      </c>
      <c r="AD17" s="101">
        <v>0</v>
      </c>
      <c r="AE17" s="101">
        <v>0</v>
      </c>
      <c r="AF17" s="101">
        <v>0</v>
      </c>
      <c r="AG17" s="101">
        <v>0</v>
      </c>
      <c r="AH17" s="101">
        <v>0</v>
      </c>
      <c r="AI17" s="101">
        <v>0</v>
      </c>
      <c r="AJ17" s="101">
        <v>0</v>
      </c>
      <c r="AK17" s="101">
        <v>0</v>
      </c>
      <c r="AL17" s="101">
        <v>0</v>
      </c>
      <c r="AM17" s="101">
        <v>0</v>
      </c>
      <c r="AN17" s="101">
        <v>0</v>
      </c>
      <c r="AO17" s="101">
        <v>0</v>
      </c>
      <c r="AP17" s="101">
        <v>0</v>
      </c>
      <c r="AQ17" s="101">
        <v>0</v>
      </c>
      <c r="AR17" s="101">
        <v>0</v>
      </c>
      <c r="AS17" s="101">
        <v>0</v>
      </c>
      <c r="AT17" s="101">
        <v>0</v>
      </c>
      <c r="AU17" s="101">
        <v>0</v>
      </c>
      <c r="AV17" s="101">
        <v>0</v>
      </c>
      <c r="AW17" s="101" t="s">
        <v>456</v>
      </c>
      <c r="AX17" s="101" t="s">
        <v>456</v>
      </c>
      <c r="AY17" s="101" t="s">
        <v>456</v>
      </c>
    </row>
    <row r="18" spans="1:51" ht="39.6" x14ac:dyDescent="0.25">
      <c r="B18" s="56">
        <v>12</v>
      </c>
      <c r="C18" s="91" t="s">
        <v>541</v>
      </c>
      <c r="D18" s="34" t="s">
        <v>542</v>
      </c>
      <c r="E18" s="34" t="s">
        <v>536</v>
      </c>
      <c r="F18" s="34">
        <v>2</v>
      </c>
      <c r="H18" s="101">
        <v>0</v>
      </c>
      <c r="I18" s="101">
        <v>0</v>
      </c>
      <c r="J18" s="101">
        <v>0</v>
      </c>
      <c r="K18" s="101">
        <v>0</v>
      </c>
      <c r="L18" s="101">
        <v>0</v>
      </c>
      <c r="M18" s="101">
        <v>0</v>
      </c>
      <c r="N18" s="101">
        <v>0</v>
      </c>
      <c r="O18" s="101">
        <v>0</v>
      </c>
      <c r="P18" s="101">
        <v>0</v>
      </c>
      <c r="Q18" s="101">
        <v>0</v>
      </c>
      <c r="R18" s="101">
        <v>0</v>
      </c>
      <c r="S18" s="101">
        <v>0</v>
      </c>
      <c r="T18" s="101">
        <v>0</v>
      </c>
      <c r="U18" s="101">
        <v>0</v>
      </c>
      <c r="V18" s="101">
        <v>0</v>
      </c>
      <c r="W18" s="101">
        <v>0</v>
      </c>
      <c r="X18" s="101">
        <v>0</v>
      </c>
      <c r="Y18" s="101">
        <v>0</v>
      </c>
      <c r="Z18" s="101">
        <v>0</v>
      </c>
      <c r="AA18" s="101">
        <v>0</v>
      </c>
      <c r="AB18" s="101">
        <v>0</v>
      </c>
      <c r="AC18" s="101">
        <v>0</v>
      </c>
      <c r="AD18" s="101">
        <v>0</v>
      </c>
      <c r="AE18" s="101">
        <v>0</v>
      </c>
      <c r="AF18" s="101">
        <v>0</v>
      </c>
      <c r="AG18" s="101">
        <v>0</v>
      </c>
      <c r="AH18" s="101">
        <v>0</v>
      </c>
      <c r="AI18" s="101">
        <v>0</v>
      </c>
      <c r="AJ18" s="101">
        <v>0</v>
      </c>
      <c r="AK18" s="101">
        <v>0</v>
      </c>
      <c r="AL18" s="101">
        <v>0</v>
      </c>
      <c r="AM18" s="101">
        <v>0</v>
      </c>
      <c r="AN18" s="101">
        <v>0</v>
      </c>
      <c r="AO18" s="101">
        <v>0</v>
      </c>
      <c r="AP18" s="101">
        <v>0</v>
      </c>
      <c r="AQ18" s="101">
        <v>0</v>
      </c>
      <c r="AR18" s="101">
        <v>0</v>
      </c>
      <c r="AS18" s="101">
        <v>0</v>
      </c>
      <c r="AT18" s="101">
        <v>0</v>
      </c>
      <c r="AU18" s="101">
        <v>0</v>
      </c>
      <c r="AV18" s="101">
        <v>0</v>
      </c>
      <c r="AW18" s="101" t="s">
        <v>456</v>
      </c>
      <c r="AX18" s="101" t="s">
        <v>456</v>
      </c>
      <c r="AY18" s="101" t="s">
        <v>456</v>
      </c>
    </row>
    <row r="19" spans="1:51" ht="39.6" x14ac:dyDescent="0.25">
      <c r="B19" s="56">
        <v>13</v>
      </c>
      <c r="C19" s="91" t="s">
        <v>543</v>
      </c>
      <c r="D19" s="34" t="s">
        <v>544</v>
      </c>
      <c r="E19" s="34" t="s">
        <v>536</v>
      </c>
      <c r="F19" s="34">
        <v>2</v>
      </c>
      <c r="H19" s="101">
        <v>0</v>
      </c>
      <c r="I19" s="101">
        <v>0</v>
      </c>
      <c r="J19" s="101">
        <v>0</v>
      </c>
      <c r="K19" s="101">
        <v>0</v>
      </c>
      <c r="L19" s="101">
        <v>0</v>
      </c>
      <c r="M19" s="101">
        <v>0</v>
      </c>
      <c r="N19" s="101">
        <v>0</v>
      </c>
      <c r="O19" s="101">
        <v>0</v>
      </c>
      <c r="P19" s="101">
        <v>0</v>
      </c>
      <c r="Q19" s="101">
        <v>0</v>
      </c>
      <c r="R19" s="101">
        <v>0</v>
      </c>
      <c r="S19" s="101">
        <v>0</v>
      </c>
      <c r="T19" s="101">
        <v>0</v>
      </c>
      <c r="U19" s="101">
        <v>0</v>
      </c>
      <c r="V19" s="101">
        <v>0</v>
      </c>
      <c r="W19" s="101">
        <v>0</v>
      </c>
      <c r="X19" s="101">
        <v>0</v>
      </c>
      <c r="Y19" s="101">
        <v>0</v>
      </c>
      <c r="Z19" s="101">
        <v>0</v>
      </c>
      <c r="AA19" s="101">
        <v>0</v>
      </c>
      <c r="AB19" s="101">
        <v>0</v>
      </c>
      <c r="AC19" s="101">
        <v>0</v>
      </c>
      <c r="AD19" s="101">
        <v>0</v>
      </c>
      <c r="AE19" s="101">
        <v>0</v>
      </c>
      <c r="AF19" s="101">
        <v>0</v>
      </c>
      <c r="AG19" s="101">
        <v>0</v>
      </c>
      <c r="AH19" s="101">
        <v>0</v>
      </c>
      <c r="AI19" s="101">
        <v>0</v>
      </c>
      <c r="AJ19" s="101">
        <v>0</v>
      </c>
      <c r="AK19" s="101">
        <v>0</v>
      </c>
      <c r="AL19" s="101">
        <v>0</v>
      </c>
      <c r="AM19" s="101">
        <v>0</v>
      </c>
      <c r="AN19" s="101">
        <v>0</v>
      </c>
      <c r="AO19" s="101">
        <v>0</v>
      </c>
      <c r="AP19" s="101">
        <v>0</v>
      </c>
      <c r="AQ19" s="101">
        <v>0</v>
      </c>
      <c r="AR19" s="101">
        <v>0</v>
      </c>
      <c r="AS19" s="101">
        <v>0</v>
      </c>
      <c r="AT19" s="101">
        <v>0</v>
      </c>
      <c r="AU19" s="101">
        <v>0</v>
      </c>
      <c r="AV19" s="101">
        <v>0</v>
      </c>
      <c r="AW19" s="101" t="s">
        <v>456</v>
      </c>
      <c r="AX19" s="101" t="s">
        <v>456</v>
      </c>
      <c r="AY19" s="101" t="s">
        <v>456</v>
      </c>
    </row>
    <row r="20" spans="1:51" ht="39.6" x14ac:dyDescent="0.25">
      <c r="B20" s="56">
        <v>14</v>
      </c>
      <c r="C20" s="91" t="s">
        <v>545</v>
      </c>
      <c r="D20" s="34" t="s">
        <v>546</v>
      </c>
      <c r="E20" s="34" t="s">
        <v>536</v>
      </c>
      <c r="F20" s="34">
        <v>2</v>
      </c>
      <c r="H20" s="101">
        <v>546039.19803808536</v>
      </c>
      <c r="I20" s="101">
        <v>1486249.209058932</v>
      </c>
      <c r="J20" s="101">
        <v>2143796.9099884443</v>
      </c>
      <c r="K20" s="101">
        <v>2762725.113423469</v>
      </c>
      <c r="L20" s="101">
        <v>324761.61920964753</v>
      </c>
      <c r="M20" s="101">
        <v>264608.17933557433</v>
      </c>
      <c r="N20" s="101">
        <v>339693.08250585443</v>
      </c>
      <c r="O20" s="101">
        <v>256441.75127512059</v>
      </c>
      <c r="P20" s="101">
        <v>389627.56431730202</v>
      </c>
      <c r="Q20" s="101">
        <v>254729.82499982088</v>
      </c>
      <c r="R20" s="101">
        <v>440522.30114115844</v>
      </c>
      <c r="S20" s="101">
        <v>254151.8308921186</v>
      </c>
      <c r="T20" s="101">
        <v>813558.98262843234</v>
      </c>
      <c r="U20" s="101">
        <v>1568033.2635229386</v>
      </c>
      <c r="V20" s="101">
        <v>1630214.2076990125</v>
      </c>
      <c r="W20" s="101">
        <v>2151591.38993211</v>
      </c>
      <c r="X20" s="101">
        <v>367014.40255505405</v>
      </c>
      <c r="Y20" s="101">
        <v>290128.81008734228</v>
      </c>
      <c r="Z20" s="101">
        <v>392161.20778645785</v>
      </c>
      <c r="AA20" s="101">
        <v>258263.81434773779</v>
      </c>
      <c r="AB20" s="101">
        <v>423831.9927950179</v>
      </c>
      <c r="AC20" s="101">
        <v>253020.75922853127</v>
      </c>
      <c r="AD20" s="101">
        <v>474118.08476948482</v>
      </c>
      <c r="AE20" s="101">
        <v>254712.32883069094</v>
      </c>
      <c r="AF20" s="101">
        <v>111487.56870793275</v>
      </c>
      <c r="AG20" s="101">
        <v>733.77570440574777</v>
      </c>
      <c r="AH20" s="101">
        <v>75.441035124994372</v>
      </c>
      <c r="AI20" s="101">
        <v>96985.875241113667</v>
      </c>
      <c r="AJ20" s="101">
        <v>48349.992951499567</v>
      </c>
      <c r="AK20" s="101">
        <v>20435.30440631626</v>
      </c>
      <c r="AL20" s="101">
        <v>1026.3735194400394</v>
      </c>
      <c r="AM20" s="101">
        <v>1793.8740379247924</v>
      </c>
      <c r="AN20" s="101">
        <v>6087.9734495346274</v>
      </c>
      <c r="AO20" s="101">
        <v>5374.735506301753</v>
      </c>
      <c r="AP20" s="101">
        <v>2026.1481001938903</v>
      </c>
      <c r="AQ20" s="101">
        <v>130745.31106617059</v>
      </c>
      <c r="AR20" s="101">
        <v>65989.938322398506</v>
      </c>
      <c r="AS20" s="101">
        <v>17635.749966025338</v>
      </c>
      <c r="AT20" s="101">
        <v>2919.0388412830416</v>
      </c>
      <c r="AU20" s="101">
        <v>1411.2408022215197</v>
      </c>
      <c r="AV20" s="101">
        <v>71.196108457618024</v>
      </c>
      <c r="AW20" s="101" t="s">
        <v>456</v>
      </c>
      <c r="AX20" s="101" t="s">
        <v>456</v>
      </c>
      <c r="AY20" s="101" t="s">
        <v>456</v>
      </c>
    </row>
    <row r="21" spans="1:51" ht="39.6" x14ac:dyDescent="0.25">
      <c r="B21" s="56">
        <v>15</v>
      </c>
      <c r="C21" s="91" t="s">
        <v>547</v>
      </c>
      <c r="D21" s="34" t="s">
        <v>548</v>
      </c>
      <c r="E21" s="34" t="s">
        <v>549</v>
      </c>
      <c r="F21" s="34">
        <v>2</v>
      </c>
      <c r="H21" s="101">
        <v>134.76568619352389</v>
      </c>
      <c r="I21" s="101">
        <v>190.13894895735791</v>
      </c>
      <c r="J21" s="101">
        <v>182.84026158319801</v>
      </c>
      <c r="K21" s="101">
        <v>176.72058162340355</v>
      </c>
      <c r="L21" s="101">
        <v>160.30615611246066</v>
      </c>
      <c r="M21" s="101">
        <v>105.33286641524762</v>
      </c>
      <c r="N21" s="101">
        <v>140.14030946876431</v>
      </c>
      <c r="O21" s="101">
        <v>102.08204749445147</v>
      </c>
      <c r="P21" s="101">
        <v>160.74076939746496</v>
      </c>
      <c r="Q21" s="101">
        <v>101.40057913575718</v>
      </c>
      <c r="R21" s="101">
        <v>181.73738232879725</v>
      </c>
      <c r="S21" s="101">
        <v>101.17049639119398</v>
      </c>
      <c r="T21" s="101">
        <v>200.79114273620092</v>
      </c>
      <c r="U21" s="101">
        <v>200.60175294909479</v>
      </c>
      <c r="V21" s="101">
        <v>139.03779354451072</v>
      </c>
      <c r="W21" s="101">
        <v>137.62877819340551</v>
      </c>
      <c r="X21" s="101">
        <v>181.16262708227129</v>
      </c>
      <c r="Y21" s="101">
        <v>115.49189172035628</v>
      </c>
      <c r="Z21" s="101">
        <v>161.78602347573982</v>
      </c>
      <c r="AA21" s="101">
        <v>102.80735812812144</v>
      </c>
      <c r="AB21" s="101">
        <v>174.85179914440337</v>
      </c>
      <c r="AC21" s="101">
        <v>100.72024946101263</v>
      </c>
      <c r="AD21" s="101">
        <v>195.59731577162253</v>
      </c>
      <c r="AE21" s="101">
        <v>101.3936144166379</v>
      </c>
      <c r="AF21" s="101">
        <v>71.314181386040417</v>
      </c>
      <c r="AG21" s="101">
        <v>0</v>
      </c>
      <c r="AH21" s="101">
        <v>4.726419919513114E-2</v>
      </c>
      <c r="AI21" s="101">
        <v>123.75376112295746</v>
      </c>
      <c r="AJ21" s="101">
        <v>0</v>
      </c>
      <c r="AK21" s="101">
        <v>441.16465875886234</v>
      </c>
      <c r="AL21" s="101">
        <v>140.39933261284469</v>
      </c>
      <c r="AM21" s="101">
        <v>460.10062299290325</v>
      </c>
      <c r="AN21" s="101">
        <v>1046.2008881945928</v>
      </c>
      <c r="AO21" s="101">
        <v>932.92131408363321</v>
      </c>
      <c r="AP21" s="101">
        <v>1231.8565624392397</v>
      </c>
      <c r="AQ21" s="101">
        <v>1214.5187866729716</v>
      </c>
      <c r="AR21" s="101">
        <v>1188.6225999594717</v>
      </c>
      <c r="AS21" s="101">
        <v>92.491801693309057</v>
      </c>
      <c r="AT21" s="101">
        <v>275.99616957895711</v>
      </c>
      <c r="AU21" s="101">
        <v>55.127622839439148</v>
      </c>
      <c r="AV21" s="101">
        <v>43.085363230337954</v>
      </c>
      <c r="AW21" s="101" t="s">
        <v>456</v>
      </c>
      <c r="AX21" s="101" t="s">
        <v>456</v>
      </c>
      <c r="AY21" s="101" t="s">
        <v>456</v>
      </c>
    </row>
    <row r="22" spans="1:51" ht="39.6" x14ac:dyDescent="0.25">
      <c r="B22" s="56">
        <v>16</v>
      </c>
      <c r="C22" s="91" t="s">
        <v>550</v>
      </c>
      <c r="D22" s="34" t="s">
        <v>551</v>
      </c>
      <c r="E22" s="34" t="s">
        <v>549</v>
      </c>
      <c r="F22" s="34">
        <v>2</v>
      </c>
      <c r="H22" s="101">
        <v>134.76568619352389</v>
      </c>
      <c r="I22" s="101">
        <v>190.13894895735791</v>
      </c>
      <c r="J22" s="101">
        <v>182.84026158319801</v>
      </c>
      <c r="K22" s="101">
        <v>176.72058162340355</v>
      </c>
      <c r="L22" s="101">
        <v>160.30615611246066</v>
      </c>
      <c r="M22" s="101">
        <v>105.33286641524762</v>
      </c>
      <c r="N22" s="101">
        <v>140.14030946876431</v>
      </c>
      <c r="O22" s="101">
        <v>102.08204749445147</v>
      </c>
      <c r="P22" s="101">
        <v>160.74076939746496</v>
      </c>
      <c r="Q22" s="101">
        <v>101.40057913575718</v>
      </c>
      <c r="R22" s="101">
        <v>181.73738232879725</v>
      </c>
      <c r="S22" s="101">
        <v>101.17049639119398</v>
      </c>
      <c r="T22" s="101">
        <v>200.79114273620092</v>
      </c>
      <c r="U22" s="101">
        <v>200.60175294909479</v>
      </c>
      <c r="V22" s="101">
        <v>139.03779354451072</v>
      </c>
      <c r="W22" s="101">
        <v>137.62877819340551</v>
      </c>
      <c r="X22" s="101">
        <v>181.16262708227129</v>
      </c>
      <c r="Y22" s="101">
        <v>115.49189172035628</v>
      </c>
      <c r="Z22" s="101">
        <v>161.78602347573982</v>
      </c>
      <c r="AA22" s="101">
        <v>102.80735812812144</v>
      </c>
      <c r="AB22" s="101">
        <v>174.85179914440337</v>
      </c>
      <c r="AC22" s="101">
        <v>100.72024946101263</v>
      </c>
      <c r="AD22" s="101">
        <v>195.59731577162253</v>
      </c>
      <c r="AE22" s="101">
        <v>101.3936144166379</v>
      </c>
      <c r="AF22" s="101">
        <v>71.314181386040417</v>
      </c>
      <c r="AG22" s="101">
        <v>0</v>
      </c>
      <c r="AH22" s="101">
        <v>4.726419919513114E-2</v>
      </c>
      <c r="AI22" s="101">
        <v>123.75376112295746</v>
      </c>
      <c r="AJ22" s="101">
        <v>0</v>
      </c>
      <c r="AK22" s="101">
        <v>441.16465875886234</v>
      </c>
      <c r="AL22" s="101">
        <v>140.39933261284469</v>
      </c>
      <c r="AM22" s="101">
        <v>460.10062299290325</v>
      </c>
      <c r="AN22" s="101">
        <v>1046.2008881945928</v>
      </c>
      <c r="AO22" s="101">
        <v>932.92131408363321</v>
      </c>
      <c r="AP22" s="101">
        <v>1231.8565624392397</v>
      </c>
      <c r="AQ22" s="101">
        <v>1214.5187866729716</v>
      </c>
      <c r="AR22" s="101">
        <v>1188.6225999594717</v>
      </c>
      <c r="AS22" s="101">
        <v>92.491801693309057</v>
      </c>
      <c r="AT22" s="101">
        <v>275.99616957895711</v>
      </c>
      <c r="AU22" s="101">
        <v>55.127622839439148</v>
      </c>
      <c r="AV22" s="101">
        <v>43.085363230337954</v>
      </c>
      <c r="AW22" s="101" t="s">
        <v>456</v>
      </c>
      <c r="AX22" s="101" t="s">
        <v>456</v>
      </c>
      <c r="AY22" s="101" t="s">
        <v>456</v>
      </c>
    </row>
    <row r="23" spans="1:51" ht="39.6" x14ac:dyDescent="0.25">
      <c r="B23" s="56">
        <v>17</v>
      </c>
      <c r="C23" s="91" t="s">
        <v>552</v>
      </c>
      <c r="D23" s="34" t="s">
        <v>553</v>
      </c>
      <c r="E23" s="34" t="s">
        <v>554</v>
      </c>
      <c r="F23" s="34" t="s">
        <v>78</v>
      </c>
      <c r="H23" s="99">
        <v>0</v>
      </c>
      <c r="I23" s="99">
        <v>0</v>
      </c>
      <c r="J23" s="99">
        <v>0</v>
      </c>
      <c r="K23" s="99">
        <v>0</v>
      </c>
      <c r="L23" s="99">
        <v>0</v>
      </c>
      <c r="M23" s="99">
        <v>0</v>
      </c>
      <c r="N23" s="99">
        <v>0</v>
      </c>
      <c r="O23" s="99">
        <v>0</v>
      </c>
      <c r="P23" s="99">
        <v>0</v>
      </c>
      <c r="Q23" s="99">
        <v>0</v>
      </c>
      <c r="R23" s="99">
        <v>0</v>
      </c>
      <c r="S23" s="99">
        <v>0</v>
      </c>
      <c r="T23" s="99">
        <v>0</v>
      </c>
      <c r="U23" s="99">
        <v>0</v>
      </c>
      <c r="V23" s="99">
        <v>0</v>
      </c>
      <c r="W23" s="99">
        <v>0</v>
      </c>
      <c r="X23" s="99">
        <v>0</v>
      </c>
      <c r="Y23" s="99">
        <v>0</v>
      </c>
      <c r="Z23" s="99">
        <v>0</v>
      </c>
      <c r="AA23" s="99">
        <v>0</v>
      </c>
      <c r="AB23" s="99">
        <v>0</v>
      </c>
      <c r="AC23" s="99">
        <v>0</v>
      </c>
      <c r="AD23" s="99">
        <v>0</v>
      </c>
      <c r="AE23" s="99">
        <v>0</v>
      </c>
      <c r="AF23" s="99">
        <v>0</v>
      </c>
      <c r="AG23" s="99">
        <v>0</v>
      </c>
      <c r="AH23" s="99">
        <v>0</v>
      </c>
      <c r="AI23" s="99">
        <v>0</v>
      </c>
      <c r="AJ23" s="99">
        <v>0</v>
      </c>
      <c r="AK23" s="99">
        <v>0</v>
      </c>
      <c r="AL23" s="99">
        <v>0</v>
      </c>
      <c r="AM23" s="99">
        <v>0</v>
      </c>
      <c r="AN23" s="99">
        <v>0</v>
      </c>
      <c r="AO23" s="99">
        <v>0</v>
      </c>
      <c r="AP23" s="99">
        <v>0</v>
      </c>
      <c r="AQ23" s="99">
        <v>0</v>
      </c>
      <c r="AR23" s="99">
        <v>0</v>
      </c>
      <c r="AS23" s="99">
        <v>0</v>
      </c>
      <c r="AT23" s="99">
        <v>0</v>
      </c>
      <c r="AU23" s="99">
        <v>0</v>
      </c>
      <c r="AV23" s="99">
        <v>0</v>
      </c>
      <c r="AW23" s="99" t="s">
        <v>456</v>
      </c>
      <c r="AX23" s="99" t="s">
        <v>456</v>
      </c>
      <c r="AY23" s="99" t="s">
        <v>456</v>
      </c>
    </row>
    <row r="24" spans="1:51" ht="39.6" x14ac:dyDescent="0.25">
      <c r="A24" s="5"/>
      <c r="B24" s="56">
        <v>18</v>
      </c>
      <c r="C24" s="91" t="s">
        <v>555</v>
      </c>
      <c r="D24" s="34" t="s">
        <v>556</v>
      </c>
      <c r="E24" s="34" t="s">
        <v>554</v>
      </c>
      <c r="F24" s="34" t="s">
        <v>78</v>
      </c>
      <c r="G24" s="5"/>
      <c r="H24" s="99">
        <v>0</v>
      </c>
      <c r="I24" s="99">
        <v>0</v>
      </c>
      <c r="J24" s="99">
        <v>0</v>
      </c>
      <c r="K24" s="99">
        <v>0</v>
      </c>
      <c r="L24" s="99">
        <v>0</v>
      </c>
      <c r="M24" s="99">
        <v>0</v>
      </c>
      <c r="N24" s="99">
        <v>0</v>
      </c>
      <c r="O24" s="99">
        <v>0</v>
      </c>
      <c r="P24" s="99">
        <v>0</v>
      </c>
      <c r="Q24" s="99">
        <v>0</v>
      </c>
      <c r="R24" s="99">
        <v>0</v>
      </c>
      <c r="S24" s="99">
        <v>0</v>
      </c>
      <c r="T24" s="99">
        <v>0</v>
      </c>
      <c r="U24" s="99">
        <v>0</v>
      </c>
      <c r="V24" s="99">
        <v>0</v>
      </c>
      <c r="W24" s="99">
        <v>0</v>
      </c>
      <c r="X24" s="99">
        <v>0</v>
      </c>
      <c r="Y24" s="99">
        <v>0</v>
      </c>
      <c r="Z24" s="99">
        <v>0</v>
      </c>
      <c r="AA24" s="99">
        <v>0</v>
      </c>
      <c r="AB24" s="99">
        <v>0</v>
      </c>
      <c r="AC24" s="99">
        <v>0</v>
      </c>
      <c r="AD24" s="99">
        <v>0</v>
      </c>
      <c r="AE24" s="99">
        <v>0</v>
      </c>
      <c r="AF24" s="99">
        <v>0</v>
      </c>
      <c r="AG24" s="99">
        <v>0</v>
      </c>
      <c r="AH24" s="99">
        <v>0</v>
      </c>
      <c r="AI24" s="99">
        <v>0</v>
      </c>
      <c r="AJ24" s="99">
        <v>0</v>
      </c>
      <c r="AK24" s="99">
        <v>0</v>
      </c>
      <c r="AL24" s="99">
        <v>0</v>
      </c>
      <c r="AM24" s="99">
        <v>0</v>
      </c>
      <c r="AN24" s="99">
        <v>0</v>
      </c>
      <c r="AO24" s="99">
        <v>0</v>
      </c>
      <c r="AP24" s="99">
        <v>0</v>
      </c>
      <c r="AQ24" s="99">
        <v>0</v>
      </c>
      <c r="AR24" s="99">
        <v>0</v>
      </c>
      <c r="AS24" s="99">
        <v>0</v>
      </c>
      <c r="AT24" s="99">
        <v>0</v>
      </c>
      <c r="AU24" s="99">
        <v>0</v>
      </c>
      <c r="AV24" s="99">
        <v>0</v>
      </c>
      <c r="AW24" s="99" t="s">
        <v>456</v>
      </c>
      <c r="AX24" s="99" t="s">
        <v>456</v>
      </c>
      <c r="AY24" s="99" t="s">
        <v>456</v>
      </c>
    </row>
    <row r="25" spans="1:51" x14ac:dyDescent="0.25"/>
    <row r="26" spans="1:51" x14ac:dyDescent="0.25"/>
    <row r="27" spans="1:51" x14ac:dyDescent="0.25"/>
    <row r="28" spans="1:51" x14ac:dyDescent="0.25">
      <c r="B28" s="45" t="s">
        <v>115</v>
      </c>
    </row>
    <row r="29" spans="1:51" x14ac:dyDescent="0.25"/>
    <row r="30" spans="1:51" x14ac:dyDescent="0.25">
      <c r="B30" s="46"/>
      <c r="C30" t="s">
        <v>116</v>
      </c>
    </row>
    <row r="31" spans="1:51" x14ac:dyDescent="0.25"/>
    <row r="32" spans="1:51" x14ac:dyDescent="0.25">
      <c r="B32" s="47"/>
      <c r="C32" t="s">
        <v>117</v>
      </c>
    </row>
    <row r="33" spans="2:9" x14ac:dyDescent="0.25"/>
    <row r="34" spans="2:9" x14ac:dyDescent="0.25"/>
    <row r="35" spans="2:9" x14ac:dyDescent="0.25"/>
    <row r="36" spans="2:9" ht="14.4" x14ac:dyDescent="0.3">
      <c r="B36" s="123" t="s">
        <v>557</v>
      </c>
      <c r="C36" s="124"/>
      <c r="D36" s="124"/>
      <c r="E36" s="124"/>
      <c r="F36" s="124"/>
      <c r="G36" s="124"/>
      <c r="H36" s="124"/>
      <c r="I36" s="125"/>
    </row>
    <row r="37" spans="2:9" x14ac:dyDescent="0.25"/>
    <row r="38" spans="2:9" s="6" customFormat="1" x14ac:dyDescent="0.25">
      <c r="B38" s="48" t="s">
        <v>71</v>
      </c>
      <c r="C38" s="126" t="s">
        <v>120</v>
      </c>
      <c r="D38" s="126"/>
      <c r="E38" s="126"/>
      <c r="F38" s="126"/>
      <c r="G38" s="126"/>
      <c r="H38" s="126"/>
      <c r="I38" s="126"/>
    </row>
    <row r="39" spans="2:9" s="6" customFormat="1" ht="42" customHeight="1" x14ac:dyDescent="0.25">
      <c r="B39" s="49">
        <v>1</v>
      </c>
      <c r="C39" s="114" t="s">
        <v>558</v>
      </c>
      <c r="D39" s="115"/>
      <c r="E39" s="115"/>
      <c r="F39" s="115"/>
      <c r="G39" s="115"/>
      <c r="H39" s="115"/>
      <c r="I39" s="115"/>
    </row>
    <row r="40" spans="2:9" s="6" customFormat="1" ht="25.5" customHeight="1" x14ac:dyDescent="0.25">
      <c r="B40" s="49">
        <v>2</v>
      </c>
      <c r="C40" s="114" t="s">
        <v>559</v>
      </c>
      <c r="D40" s="115"/>
      <c r="E40" s="115"/>
      <c r="F40" s="115"/>
      <c r="G40" s="115"/>
      <c r="H40" s="115"/>
      <c r="I40" s="115"/>
    </row>
    <row r="41" spans="2:9" s="6" customFormat="1" ht="27" customHeight="1" x14ac:dyDescent="0.25">
      <c r="B41" s="49">
        <v>3</v>
      </c>
      <c r="C41" s="114" t="s">
        <v>560</v>
      </c>
      <c r="D41" s="115"/>
      <c r="E41" s="115"/>
      <c r="F41" s="115"/>
      <c r="G41" s="115"/>
      <c r="H41" s="115"/>
      <c r="I41" s="115"/>
    </row>
    <row r="42" spans="2:9" s="6" customFormat="1" ht="40.5" customHeight="1" x14ac:dyDescent="0.25">
      <c r="B42" s="49">
        <v>4</v>
      </c>
      <c r="C42" s="114" t="s">
        <v>561</v>
      </c>
      <c r="D42" s="115"/>
      <c r="E42" s="115"/>
      <c r="F42" s="115"/>
      <c r="G42" s="115"/>
      <c r="H42" s="115"/>
      <c r="I42" s="115"/>
    </row>
    <row r="43" spans="2:9" s="6" customFormat="1" ht="40.5" customHeight="1" x14ac:dyDescent="0.25">
      <c r="B43" s="49">
        <v>5</v>
      </c>
      <c r="C43" s="114" t="s">
        <v>562</v>
      </c>
      <c r="D43" s="115"/>
      <c r="E43" s="115"/>
      <c r="F43" s="115"/>
      <c r="G43" s="115"/>
      <c r="H43" s="115"/>
      <c r="I43" s="115"/>
    </row>
    <row r="44" spans="2:9" s="6" customFormat="1" ht="50.7" customHeight="1" x14ac:dyDescent="0.25">
      <c r="B44" s="49">
        <v>6</v>
      </c>
      <c r="C44" s="114" t="s">
        <v>563</v>
      </c>
      <c r="D44" s="115"/>
      <c r="E44" s="115"/>
      <c r="F44" s="115"/>
      <c r="G44" s="115"/>
      <c r="H44" s="115"/>
      <c r="I44" s="115"/>
    </row>
    <row r="45" spans="2:9" s="6" customFormat="1" ht="27.45" customHeight="1" x14ac:dyDescent="0.25">
      <c r="B45" s="49">
        <v>7</v>
      </c>
      <c r="C45" s="114" t="s">
        <v>564</v>
      </c>
      <c r="D45" s="115"/>
      <c r="E45" s="115"/>
      <c r="F45" s="115"/>
      <c r="G45" s="115"/>
      <c r="H45" s="115"/>
      <c r="I45" s="115"/>
    </row>
    <row r="46" spans="2:9" s="6" customFormat="1" ht="37.200000000000003" customHeight="1" x14ac:dyDescent="0.25">
      <c r="B46" s="49">
        <v>8</v>
      </c>
      <c r="C46" s="114" t="s">
        <v>565</v>
      </c>
      <c r="D46" s="115"/>
      <c r="E46" s="115"/>
      <c r="F46" s="115"/>
      <c r="G46" s="115"/>
      <c r="H46" s="115"/>
      <c r="I46" s="115"/>
    </row>
    <row r="47" spans="2:9" s="6" customFormat="1" ht="31.5" customHeight="1" x14ac:dyDescent="0.25">
      <c r="B47" s="49">
        <v>9</v>
      </c>
      <c r="C47" s="114" t="s">
        <v>566</v>
      </c>
      <c r="D47" s="115"/>
      <c r="E47" s="115"/>
      <c r="F47" s="115"/>
      <c r="G47" s="115"/>
      <c r="H47" s="115"/>
      <c r="I47" s="115"/>
    </row>
    <row r="48" spans="2:9" s="6" customFormat="1" ht="28.95" customHeight="1" x14ac:dyDescent="0.25">
      <c r="B48" s="49">
        <v>10</v>
      </c>
      <c r="C48" s="114" t="s">
        <v>567</v>
      </c>
      <c r="D48" s="115"/>
      <c r="E48" s="115"/>
      <c r="F48" s="115"/>
      <c r="G48" s="115"/>
      <c r="H48" s="115"/>
      <c r="I48" s="115"/>
    </row>
    <row r="49" spans="2:9" s="6" customFormat="1" ht="33" customHeight="1" x14ac:dyDescent="0.25">
      <c r="B49" s="49">
        <v>11</v>
      </c>
      <c r="C49" s="114" t="s">
        <v>568</v>
      </c>
      <c r="D49" s="115"/>
      <c r="E49" s="115"/>
      <c r="F49" s="115"/>
      <c r="G49" s="115"/>
      <c r="H49" s="115"/>
      <c r="I49" s="115"/>
    </row>
    <row r="50" spans="2:9" s="6" customFormat="1" ht="59.7" customHeight="1" x14ac:dyDescent="0.25">
      <c r="B50" s="49">
        <v>12</v>
      </c>
      <c r="C50" s="114" t="s">
        <v>569</v>
      </c>
      <c r="D50" s="115"/>
      <c r="E50" s="115"/>
      <c r="F50" s="115"/>
      <c r="G50" s="115"/>
      <c r="H50" s="115"/>
      <c r="I50" s="115"/>
    </row>
    <row r="51" spans="2:9" s="6" customFormat="1" ht="25.5" customHeight="1" x14ac:dyDescent="0.25">
      <c r="B51" s="49">
        <v>13</v>
      </c>
      <c r="C51" s="114" t="s">
        <v>570</v>
      </c>
      <c r="D51" s="115"/>
      <c r="E51" s="115"/>
      <c r="F51" s="115"/>
      <c r="G51" s="115"/>
      <c r="H51" s="115"/>
      <c r="I51" s="115"/>
    </row>
    <row r="52" spans="2:9" s="6" customFormat="1" ht="25.95" customHeight="1" x14ac:dyDescent="0.25">
      <c r="B52" s="49">
        <v>14</v>
      </c>
      <c r="C52" s="114" t="s">
        <v>571</v>
      </c>
      <c r="D52" s="115"/>
      <c r="E52" s="115"/>
      <c r="F52" s="115"/>
      <c r="G52" s="115"/>
      <c r="H52" s="115"/>
      <c r="I52" s="115"/>
    </row>
    <row r="53" spans="2:9" s="6" customFormat="1" ht="22.95" customHeight="1" x14ac:dyDescent="0.25">
      <c r="B53" s="49">
        <v>15</v>
      </c>
      <c r="C53" s="114" t="s">
        <v>572</v>
      </c>
      <c r="D53" s="115"/>
      <c r="E53" s="115"/>
      <c r="F53" s="115"/>
      <c r="G53" s="115"/>
      <c r="H53" s="115"/>
      <c r="I53" s="115"/>
    </row>
    <row r="54" spans="2:9" s="6" customFormat="1" ht="28.95" customHeight="1" x14ac:dyDescent="0.25">
      <c r="B54" s="49">
        <v>16</v>
      </c>
      <c r="C54" s="114" t="s">
        <v>573</v>
      </c>
      <c r="D54" s="115"/>
      <c r="E54" s="115"/>
      <c r="F54" s="115"/>
      <c r="G54" s="115"/>
      <c r="H54" s="115"/>
      <c r="I54" s="115"/>
    </row>
    <row r="55" spans="2:9" s="6" customFormat="1" ht="41.7" customHeight="1" x14ac:dyDescent="0.25">
      <c r="B55" s="49">
        <v>17</v>
      </c>
      <c r="C55" s="114" t="s">
        <v>574</v>
      </c>
      <c r="D55" s="115"/>
      <c r="E55" s="115"/>
      <c r="F55" s="115"/>
      <c r="G55" s="115"/>
      <c r="H55" s="115"/>
      <c r="I55" s="115"/>
    </row>
    <row r="56" spans="2:9" s="6" customFormat="1" ht="58.5" customHeight="1" x14ac:dyDescent="0.25">
      <c r="B56" s="49">
        <v>18</v>
      </c>
      <c r="C56" s="114" t="s">
        <v>575</v>
      </c>
      <c r="D56" s="115"/>
      <c r="E56" s="115"/>
      <c r="F56" s="115"/>
      <c r="G56" s="115"/>
      <c r="H56" s="115"/>
      <c r="I56" s="115"/>
    </row>
    <row r="57" spans="2:9" x14ac:dyDescent="0.25"/>
    <row r="58" spans="2:9" x14ac:dyDescent="0.25"/>
    <row r="59" spans="2:9" x14ac:dyDescent="0.25"/>
    <row r="60" spans="2:9" x14ac:dyDescent="0.25"/>
    <row r="61" spans="2:9" x14ac:dyDescent="0.25"/>
    <row r="62" spans="2:9" x14ac:dyDescent="0.25"/>
    <row r="63" spans="2:9" x14ac:dyDescent="0.25"/>
    <row r="64" spans="2:9" x14ac:dyDescent="0.25"/>
    <row r="65" x14ac:dyDescent="0.25"/>
    <row r="66" x14ac:dyDescent="0.25"/>
    <row r="67" x14ac:dyDescent="0.25"/>
    <row r="68" x14ac:dyDescent="0.25"/>
    <row r="69" x14ac:dyDescent="0.25"/>
    <row r="70" x14ac:dyDescent="0.25"/>
    <row r="71" x14ac:dyDescent="0.25"/>
    <row r="72" x14ac:dyDescent="0.25"/>
    <row r="73" x14ac:dyDescent="0.25"/>
  </sheetData>
  <mergeCells count="25">
    <mergeCell ref="B1:F1"/>
    <mergeCell ref="C53:I53"/>
    <mergeCell ref="C54:I54"/>
    <mergeCell ref="C55:I55"/>
    <mergeCell ref="B3:C3"/>
    <mergeCell ref="B4:C4"/>
    <mergeCell ref="D3:F3"/>
    <mergeCell ref="D4:F4"/>
    <mergeCell ref="C51:I51"/>
    <mergeCell ref="C52:I52"/>
    <mergeCell ref="B36:I36"/>
    <mergeCell ref="C38:I38"/>
    <mergeCell ref="C39:I39"/>
    <mergeCell ref="C44:I44"/>
    <mergeCell ref="C56:I56"/>
    <mergeCell ref="C40:I40"/>
    <mergeCell ref="C41:I41"/>
    <mergeCell ref="C42:I42"/>
    <mergeCell ref="C43:I43"/>
    <mergeCell ref="C45:I45"/>
    <mergeCell ref="C46:I46"/>
    <mergeCell ref="C47:I47"/>
    <mergeCell ref="C50:I50"/>
    <mergeCell ref="C48:I48"/>
    <mergeCell ref="C49:I49"/>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67d9616-768a-45ca-a056-105134acbd20" xsi:nil="true"/>
    <lcf76f155ced4ddcb4097134ff3c332f xmlns="354b4b13-77d3-4adb-9839-9e9b30ec072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8F3203090FECC47AE7BA179D52BBC5C" ma:contentTypeVersion="17" ma:contentTypeDescription="Create a new document." ma:contentTypeScope="" ma:versionID="a112dd01405a155bde795a5d80c900f9">
  <xsd:schema xmlns:xsd="http://www.w3.org/2001/XMLSchema" xmlns:xs="http://www.w3.org/2001/XMLSchema" xmlns:p="http://schemas.microsoft.com/office/2006/metadata/properties" xmlns:ns2="354b4b13-77d3-4adb-9839-9e9b30ec072e" xmlns:ns3="29893ef0-3002-4dd6-9917-b6b5d51cc62c" xmlns:ns4="467d9616-768a-45ca-a056-105134acbd20" targetNamespace="http://schemas.microsoft.com/office/2006/metadata/properties" ma:root="true" ma:fieldsID="3a5dfee0d8ee3a3b85b354d8c37cb8a0" ns2:_="" ns3:_="" ns4:_="">
    <xsd:import namespace="354b4b13-77d3-4adb-9839-9e9b30ec072e"/>
    <xsd:import namespace="29893ef0-3002-4dd6-9917-b6b5d51cc62c"/>
    <xsd:import namespace="467d9616-768a-45ca-a056-105134acbd2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MediaServiceDateTaken" minOccurs="0"/>
                <xsd:element ref="ns2:MediaServiceLocation" minOccurs="0"/>
                <xsd:element ref="ns2:lcf76f155ced4ddcb4097134ff3c332f" minOccurs="0"/>
                <xsd:element ref="ns4: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4b4b13-77d3-4adb-9839-9e9b30ec07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50051f9b-f490-4e46-a82d-b0a74ed05387"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9893ef0-3002-4dd6-9917-b6b5d51cc62c"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67d9616-768a-45ca-a056-105134acbd20" elementFormDefault="qualified">
    <xsd:import namespace="http://schemas.microsoft.com/office/2006/documentManagement/types"/>
    <xsd:import namespace="http://schemas.microsoft.com/office/infopath/2007/PartnerControls"/>
    <xsd:element name="TaxCatchAll" ma:index="22" nillable="true" ma:displayName="Taxonomy Catch All Column" ma:hidden="true" ma:list="{37e20fe0-2dc4-44ad-88cb-c151c5bff7f6}" ma:internalName="TaxCatchAll" ma:showField="CatchAllData" ma:web="29893ef0-3002-4dd6-9917-b6b5d51cc62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505F09-1AD7-47E1-880A-1E18A344DD5B}">
  <ds:schemaRefs>
    <ds:schemaRef ds:uri="http://schemas.microsoft.com/office/2006/metadata/properties"/>
    <ds:schemaRef ds:uri="http://schemas.microsoft.com/office/infopath/2007/PartnerControls"/>
    <ds:schemaRef ds:uri="467d9616-768a-45ca-a056-105134acbd20"/>
    <ds:schemaRef ds:uri="354b4b13-77d3-4adb-9839-9e9b30ec072e"/>
  </ds:schemaRefs>
</ds:datastoreItem>
</file>

<file path=customXml/itemProps2.xml><?xml version="1.0" encoding="utf-8"?>
<ds:datastoreItem xmlns:ds="http://schemas.openxmlformats.org/officeDocument/2006/customXml" ds:itemID="{01E1DDA4-CDDF-4F46-8596-98FB2DE5F4F5}">
  <ds:schemaRefs>
    <ds:schemaRef ds:uri="http://schemas.microsoft.com/sharepoint/v3/contenttype/forms"/>
  </ds:schemaRefs>
</ds:datastoreItem>
</file>

<file path=customXml/itemProps3.xml><?xml version="1.0" encoding="utf-8"?>
<ds:datastoreItem xmlns:ds="http://schemas.openxmlformats.org/officeDocument/2006/customXml" ds:itemID="{60070068-8E55-4292-9AF2-ED4642743E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4b4b13-77d3-4adb-9839-9e9b30ec072e"/>
    <ds:schemaRef ds:uri="29893ef0-3002-4dd6-9917-b6b5d51cc62c"/>
    <ds:schemaRef ds:uri="467d9616-768a-45ca-a056-105134acbd2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Change log</vt:lpstr>
      <vt:lpstr>Table 1</vt:lpstr>
      <vt:lpstr>Table 2</vt:lpstr>
      <vt:lpstr>Table 3</vt:lpstr>
      <vt:lpstr>Table 4</vt:lpstr>
      <vt:lpstr>Table 5</vt:lpstr>
      <vt:lpstr>Table 6</vt:lpstr>
      <vt:lpstr>Table 7</vt:lpstr>
      <vt:lpstr>Table 8</vt:lpstr>
    </vt:vector>
  </TitlesOfParts>
  <Manager/>
  <Company>Water Services Regulation Authority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Simon Harrow</dc:creator>
  <cp:keywords/>
  <dc:description/>
  <cp:lastModifiedBy>Sainz Sanchez, Gabriel</cp:lastModifiedBy>
  <cp:revision/>
  <dcterms:created xsi:type="dcterms:W3CDTF">2017-04-19T07:39:06Z</dcterms:created>
  <dcterms:modified xsi:type="dcterms:W3CDTF">2022-11-24T15:38:05Z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0x01010022EFE036C4E3664D904836F4D1D046F3</vt:lpwstr>
  </property>
  <property fmtid="{D5CDD505-2E9C-101B-9397-08002B2CF9AE}" pid="3" name="TaxKeyword">
    <vt:lpwstr/>
  </property>
  <property fmtid="{D5CDD505-2E9C-101B-9397-08002B2CF9AE}" pid="4" name="Document_x0020_Type">
    <vt:lpwstr/>
  </property>
  <property fmtid="{D5CDD505-2E9C-101B-9397-08002B2CF9AE}" pid="5" name="Water_x0020_Companies">
    <vt:lpwstr/>
  </property>
  <property fmtid="{D5CDD505-2E9C-101B-9397-08002B2CF9AE}" pid="6" name="Water Companies">
    <vt:lpwstr/>
  </property>
  <property fmtid="{D5CDD505-2E9C-101B-9397-08002B2CF9AE}" pid="7" name="Document Type">
    <vt:lpwstr/>
  </property>
  <property fmtid="{D5CDD505-2E9C-101B-9397-08002B2CF9AE}" pid="8" name="MediaServiceImageTags">
    <vt:lpwstr/>
  </property>
</Properties>
</file>